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0" yWindow="0" windowWidth="11685" windowHeight="7095"/>
  </bookViews>
  <sheets>
    <sheet name="Abril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3" i="1" l="1"/>
  <c r="F272" i="1"/>
  <c r="F271" i="1"/>
  <c r="F270" i="1"/>
  <c r="F269" i="1"/>
  <c r="F268" i="1"/>
  <c r="F267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3" i="1"/>
  <c r="F172" i="1"/>
  <c r="F171" i="1"/>
  <c r="F170" i="1"/>
  <c r="F169" i="1"/>
  <c r="F168" i="1"/>
  <c r="F167" i="1"/>
  <c r="F166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46" i="1" l="1"/>
  <c r="F9" i="1" l="1"/>
  <c r="F10" i="1"/>
  <c r="F11" i="1"/>
  <c r="F12" i="1"/>
  <c r="F13" i="1"/>
  <c r="F14" i="1"/>
  <c r="F15" i="1"/>
  <c r="F16" i="1"/>
  <c r="F17" i="1"/>
  <c r="F18" i="1"/>
  <c r="F19" i="1"/>
  <c r="F70" i="1" l="1"/>
  <c r="F69" i="1"/>
  <c r="F75" i="1" l="1"/>
  <c r="F74" i="1"/>
  <c r="F73" i="1"/>
  <c r="F72" i="1"/>
  <c r="F71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4" i="1" l="1"/>
  <c r="F68" i="1" l="1"/>
  <c r="F67" i="1"/>
  <c r="F62" i="1" l="1"/>
  <c r="F45" i="1"/>
  <c r="F20" i="1"/>
  <c r="F21" i="1"/>
  <c r="F22" i="1"/>
  <c r="F23" i="1"/>
  <c r="F24" i="1"/>
  <c r="F25" i="1"/>
  <c r="F26" i="1"/>
  <c r="F27" i="1"/>
  <c r="F28" i="1"/>
  <c r="F29" i="1"/>
  <c r="F30" i="1"/>
  <c r="F35" i="1"/>
  <c r="F36" i="1"/>
  <c r="F37" i="1"/>
  <c r="F38" i="1"/>
  <c r="F39" i="1"/>
  <c r="F40" i="1"/>
  <c r="F41" i="1"/>
  <c r="F42" i="1"/>
  <c r="F43" i="1"/>
  <c r="F274" i="1" l="1"/>
</calcChain>
</file>

<file path=xl/sharedStrings.xml><?xml version="1.0" encoding="utf-8"?>
<sst xmlns="http://schemas.openxmlformats.org/spreadsheetml/2006/main" count="477" uniqueCount="232">
  <si>
    <t>BREVE DESCRIPCION DEL BIEN</t>
  </si>
  <si>
    <t>EXISTENCIA</t>
  </si>
  <si>
    <t>VALORES RD$</t>
  </si>
  <si>
    <t>PRECIO UNITARIO RD$</t>
  </si>
  <si>
    <t>ESTANTE/LIBRERO DE MADERA</t>
  </si>
  <si>
    <t>SUPLIDOR</t>
  </si>
  <si>
    <t>Cód. Institucional</t>
  </si>
  <si>
    <t xml:space="preserve">FECHA ADQ. </t>
  </si>
  <si>
    <t>KIT LIBRO DE CUENTO LOS TRES PEQ.</t>
  </si>
  <si>
    <t>LIBRO CUENTO BAÑO TOCA TOCA</t>
  </si>
  <si>
    <t xml:space="preserve">LIBRO ESTOY MUY CONTENTO </t>
  </si>
  <si>
    <t>LIBRO LOS ANIMALES</t>
  </si>
  <si>
    <t>LIBRO COLORES</t>
  </si>
  <si>
    <t>LIBRO CUCAMONA</t>
  </si>
  <si>
    <t>LIBRO LOS GRITOS DE LA JUNGLA</t>
  </si>
  <si>
    <t>LIBRO TOCA TOCA BUENAS NOCHES</t>
  </si>
  <si>
    <t>LIBRO MI PEQUEÑA SABANA</t>
  </si>
  <si>
    <t>LIBRO UNA HISTORIA DE FORMAS</t>
  </si>
  <si>
    <t>LIBRO CUANDO CANTAMOS</t>
  </si>
  <si>
    <t>LIBRO IDILO</t>
  </si>
  <si>
    <t>LIBRO LOS SONIDOS DE LOS ANIMALES</t>
  </si>
  <si>
    <t>LIBRO Y EL DOMINGO</t>
  </si>
  <si>
    <t>LIBRO LA RANA</t>
  </si>
  <si>
    <t>LIBRO FAMILIA</t>
  </si>
  <si>
    <t>LIBRO FELIZ CUMPLEAÑOS</t>
  </si>
  <si>
    <t>LIBRO EL ARCOIRIS</t>
  </si>
  <si>
    <t>LIBRO EL LEON REMOLON</t>
  </si>
  <si>
    <t>LIBRO MI PEQUEÑO MERCADO</t>
  </si>
  <si>
    <t>LIBRO CAPERUCITA ROJA</t>
  </si>
  <si>
    <t>LIBRO LOS TRANSPORTES</t>
  </si>
  <si>
    <t>LIBRO MIS ANIMALITOS</t>
  </si>
  <si>
    <t>LIBRO UNA HISTORIA DE NUMEROS</t>
  </si>
  <si>
    <t>LIBRO LOS NUMEROS 123 YA</t>
  </si>
  <si>
    <t>LIBRO ANIMALES DE LA GRANJA</t>
  </si>
  <si>
    <t>LIBRO CARRUSEL</t>
  </si>
  <si>
    <t>LIBRO JUEGO</t>
  </si>
  <si>
    <t>LIBRO LA GALLINA FELIZ</t>
  </si>
  <si>
    <t>LIBRO EL SOLDADITO DE PLOMO</t>
  </si>
  <si>
    <t>LIBRO NUMEROS COLORES CONTRARIOS F Y Y</t>
  </si>
  <si>
    <t xml:space="preserve">Casa Duarte </t>
  </si>
  <si>
    <t xml:space="preserve">MOCHILAS SIMEDI </t>
  </si>
  <si>
    <t>PNUD / LUCIANA MERMET</t>
  </si>
  <si>
    <t>INVERSIONES GLOBAMA</t>
  </si>
  <si>
    <t>LIBRO DE DIA Y DE NOCHE</t>
  </si>
  <si>
    <t>SISTEMA Y TECNOLOGIA SRL</t>
  </si>
  <si>
    <t>PONCHADORES BIOMETRICOS (04-05-2023)</t>
  </si>
  <si>
    <t>PUERTA POLIMETAL CON VISOR 210 X 90</t>
  </si>
  <si>
    <t>PUERTA POLIMETAL 0.90 X 2.10</t>
  </si>
  <si>
    <t>MARCO PARA PUERTA POLIMETAL 210 X 80</t>
  </si>
  <si>
    <t>CONSTRUCTORA MORENO FAMILIA</t>
  </si>
  <si>
    <t>CONTACTOR 30 AMP 2 POLOS 24V</t>
  </si>
  <si>
    <t>COMPRESOR 5 TONS</t>
  </si>
  <si>
    <t>FAN RELAY 90-380 24 V</t>
  </si>
  <si>
    <t>MOTOR VENTILADOR MULTI HP 220V</t>
  </si>
  <si>
    <t>CAPACITOR DE MARCHA 10 MICROFARADIOS</t>
  </si>
  <si>
    <t xml:space="preserve">TERMOSTATO </t>
  </si>
  <si>
    <t>TRANSFORMADOR 40 VA 120-240</t>
  </si>
  <si>
    <t>TANQUE REFRIGERANTE 410 P/AIRE</t>
  </si>
  <si>
    <t>REFRIGERACION Y SERV. INDUSTRIALES REFRI</t>
  </si>
  <si>
    <t>SERD-NET SRL</t>
  </si>
  <si>
    <t>IMPRESIÓN DE CONSENTIMIENTO INFORMADO Y REFERIMIENTO V2</t>
  </si>
  <si>
    <t>FICHA DE ACOMPAÑAMIENTO Y SUPERVISICION CAFI ESTIM. TEMPRANA</t>
  </si>
  <si>
    <t>FICHA DE EVALUACION INICIAL SALUD Y NUT.</t>
  </si>
  <si>
    <t>FICHA MONITOREO AL PROCESO DE EVA.</t>
  </si>
  <si>
    <t>FICHA SEGUIMIENTO A CASOS</t>
  </si>
  <si>
    <t xml:space="preserve">FICHA DE SEGUMIENTO A PLAN. EDUC. </t>
  </si>
  <si>
    <t>FICHA TAMIZAJE VISUAL DEL NIÑO/NIÑA</t>
  </si>
  <si>
    <t>FORMULARIO DE ENTREVISTA</t>
  </si>
  <si>
    <t>FORMULARIO PRIMERA VISITA</t>
  </si>
  <si>
    <t>FORMULARIO REFERIMIENTO EXTERNO</t>
  </si>
  <si>
    <t>FORM. REFER. EXTERNO A LOS SERV. DE SALUD</t>
  </si>
  <si>
    <t>FORM. EVALUACION DEL SERV. DE ALIM.</t>
  </si>
  <si>
    <t>IMPRESIÓN DE SUPERVICION DEL AMBIENTE</t>
  </si>
  <si>
    <t xml:space="preserve">IMPRESIÓN DE CONS. PARA ATEN. CONTI. </t>
  </si>
  <si>
    <t>IMPRESIÓN LIST. USO SALA LACTANCIA</t>
  </si>
  <si>
    <t xml:space="preserve">BOTELLAS DE AGUA (20/1) </t>
  </si>
  <si>
    <t>NECTAR DE FRUTAS UHT (200ML)</t>
  </si>
  <si>
    <t>BOMBA CENTRIFUGA 2 HP</t>
  </si>
  <si>
    <t xml:space="preserve">BOMBA DE AGUA HIDRO. 1/2 TANQUE </t>
  </si>
  <si>
    <t xml:space="preserve">GALLETAS SALADAS (PAQ. 9/1) </t>
  </si>
  <si>
    <t xml:space="preserve">COLECCIÓN MINI POPS </t>
  </si>
  <si>
    <t xml:space="preserve">LIBRO DULCE NAVIDAD </t>
  </si>
  <si>
    <t>AIRE ACONDICIONADO Y COMP. 12000BTU</t>
  </si>
  <si>
    <t>AIRE ACONDICIONADO Y COMP. 18000BTU</t>
  </si>
  <si>
    <t>OBELCA SRL</t>
  </si>
  <si>
    <t>INVERSIONES YANG SRL</t>
  </si>
  <si>
    <t>SIVINOX SRL</t>
  </si>
  <si>
    <t>CASA DUARTE</t>
  </si>
  <si>
    <t xml:space="preserve">PINTURA BLANCO OO </t>
  </si>
  <si>
    <t>PINTURA GRIS PLOMO PANTONE ACRI</t>
  </si>
  <si>
    <t>PINTURA PORCELANA PANTONE PMS</t>
  </si>
  <si>
    <t>BOMBA CENTRIFUGA 0.5 HP</t>
  </si>
  <si>
    <t xml:space="preserve">BOTELLON DE AGUA </t>
  </si>
  <si>
    <t>GRUPO ALASKA S.A.</t>
  </si>
  <si>
    <t>KIT LIBRO DE CUENTO LOS TRES PEQUES</t>
  </si>
  <si>
    <t>LIBRO DE CUENTO PARA EL BAÑO TOCA, TOCA</t>
  </si>
  <si>
    <t>LIBRO ESTOY MUY CONTENTO</t>
  </si>
  <si>
    <t>LIBRO TOCA,TOCA, NUMEROS</t>
  </si>
  <si>
    <t>LIBRO QUE HAMBRE</t>
  </si>
  <si>
    <t>LIBRO EL JUEGO DE LOS CONTRARIOS</t>
  </si>
  <si>
    <t>LIBRO TINA JUEGA AL ESCONDITE</t>
  </si>
  <si>
    <t>LIBRO RICITOS DE ORO</t>
  </si>
  <si>
    <t>LIBRO QUE SUEÑO</t>
  </si>
  <si>
    <t>LIBRO EL GATO CON BOTAS</t>
  </si>
  <si>
    <t>LIBRO LA ABEJA TRABAJADORA</t>
  </si>
  <si>
    <t>LIBRO FORMAS Y NUMEROS PARA JUGAR</t>
  </si>
  <si>
    <t>LIBRO CUIDA Y DESCUBRE LA NATURALEZA</t>
  </si>
  <si>
    <t>LIBRO ENTORNO ECO</t>
  </si>
  <si>
    <t>LIBRO ATLAS DEL MUNDO ANIMAL</t>
  </si>
  <si>
    <t>LIBRO CUIDAR EL PLANETA TIERRA</t>
  </si>
  <si>
    <t>FOLDER PARTITIONS 8.5 X 11 COLORES VARIADOS</t>
  </si>
  <si>
    <t>PAPEL BOND BLANCO 8.5 X 11 (RESMA)</t>
  </si>
  <si>
    <t>ROLLO PAPEL MANILA</t>
  </si>
  <si>
    <t>PAPEL CONSTRUCION VARIOS COLORES 96/1</t>
  </si>
  <si>
    <t>PAPELOGRAFO</t>
  </si>
  <si>
    <t>SOBRES MANILA 9 X 12 100/1</t>
  </si>
  <si>
    <t>MAXIBODEGAS EOP DEL CARIBE SRL</t>
  </si>
  <si>
    <t>FICHA TAMIZAJE AUDITIVO DEL NIÑOS/NIÑAS</t>
  </si>
  <si>
    <t>CONTROL REGISTRO DE VISITA</t>
  </si>
  <si>
    <t>FICHA ODONTOLOGICA NIÑOS Y NIÑAS V2</t>
  </si>
  <si>
    <t>FICHA DE RETIRO</t>
  </si>
  <si>
    <t>IMPR. DE CONSEN. INF. VISITAS DOMICILIARIA</t>
  </si>
  <si>
    <t>SERD-NET</t>
  </si>
  <si>
    <t>BANDERITAS ADHESIVAS (5/1)</t>
  </si>
  <si>
    <t>CARTULINA 20 X 25 COLORES VARIADOS</t>
  </si>
  <si>
    <t>LIBRETAS 8.5 X 11 (UNIDAD)</t>
  </si>
  <si>
    <t>POST IT 3 X 3 COLORES VARIADOS (UNIDAD)</t>
  </si>
  <si>
    <t>ROLLO PAPEL SUMADORA</t>
  </si>
  <si>
    <t>LIBRO RECORD 300 PAGINAS</t>
  </si>
  <si>
    <t>GARCIA TEJERA &amp; ASOCIADOS SRL</t>
  </si>
  <si>
    <t>ABANICO DE PEDESTAL SENCILLO</t>
  </si>
  <si>
    <t>WAFLERA ELECTRICA</t>
  </si>
  <si>
    <t>LICUADORA SENCILLA</t>
  </si>
  <si>
    <t>FREIDORA DE AIRE</t>
  </si>
  <si>
    <t>SET DE TEXTURAS</t>
  </si>
  <si>
    <t>PAPEL HIGIENICO (FARDO 12/1)</t>
  </si>
  <si>
    <t>GTG INDUSTRIAL SRL</t>
  </si>
  <si>
    <t>TINTA P/IMPRESORA DE CARNET ZEBRA ZC300</t>
  </si>
  <si>
    <t>ZADESA SRL</t>
  </si>
  <si>
    <t>PELOTAS DE AIRE 8.5</t>
  </si>
  <si>
    <t>PNUD</t>
  </si>
  <si>
    <t>CUCHARON SOPERO # 3 (16OZ)</t>
  </si>
  <si>
    <t>CUCHARON SOPERO # 1 (12OZ)</t>
  </si>
  <si>
    <t>CUCHILLO DE CARNE 11"</t>
  </si>
  <si>
    <t>SARTEN ANTIADHERENTE 14"</t>
  </si>
  <si>
    <t>ESCURRIDOR DE PASTAS</t>
  </si>
  <si>
    <t>CUCHILLO DE SIERRA DE 10"</t>
  </si>
  <si>
    <t>GUAYO METALICO CON MANGO 4 CARAS</t>
  </si>
  <si>
    <t xml:space="preserve">FARMAEQUIPOS LIDAMED </t>
  </si>
  <si>
    <t xml:space="preserve">PAPEL HIGIENICO (FARDO 12/1) </t>
  </si>
  <si>
    <t>TOLA DE ACERO LISA 1/16MM DE 4X8</t>
  </si>
  <si>
    <t>PERFIL RECTANGULAR GALVANIZADO 4X4 PULG</t>
  </si>
  <si>
    <t>PERFIL RECTANGULAR GALVANIZADO 2X4 PULG</t>
  </si>
  <si>
    <t>PERFILES METALICO 3 X 3</t>
  </si>
  <si>
    <t>BARRA DE HIERRO NEGRA CUADRADA 3/8"</t>
  </si>
  <si>
    <t>BISAGRAS P/ SOLDAR DE 3/8´´ REDONDA</t>
  </si>
  <si>
    <t>BISAGRAS P/ SOLDAR DE 1/2´´ REDONDA</t>
  </si>
  <si>
    <t>BISAGRAS P/ SOLDAR DE 3/4´´ REDONDA</t>
  </si>
  <si>
    <t>PESTILLOS DE 4"</t>
  </si>
  <si>
    <t>suplidores industriales mella</t>
  </si>
  <si>
    <t>PERFIL METALICO 2 X 2</t>
  </si>
  <si>
    <t>ESTOPA</t>
  </si>
  <si>
    <t>PERFIL RECTANGULAR GALVANIZADO 2X1 PULG</t>
  </si>
  <si>
    <t>PERFIL HG 1X1 (BARRA CUADRADA LISA)</t>
  </si>
  <si>
    <t>BISAGRA TIPO PERNO #18</t>
  </si>
  <si>
    <t>BISAGRA TIPO PERNO #16</t>
  </si>
  <si>
    <t>VALVULA CHECKER VERTICAL 1 PULG</t>
  </si>
  <si>
    <t>VALVULA CHECKER HORIZONTAL 1 PULG</t>
  </si>
  <si>
    <t>VALVULA CHECKER 3/4" HORIZONTAL</t>
  </si>
  <si>
    <t>VALVULA CHECKER 3/4" VERTICAL</t>
  </si>
  <si>
    <t>KIT DE INODORO</t>
  </si>
  <si>
    <t>TUBO HG REDONDO 1 1/2</t>
  </si>
  <si>
    <t>TUBO HG REDONDO 1</t>
  </si>
  <si>
    <t>REDUCCION BUSHING 1/2 A 3/8"</t>
  </si>
  <si>
    <t>CONECTOR UF DE 1/2 PULG</t>
  </si>
  <si>
    <t>TORNILLO GALVANIZADO P/ALUZINC 14X2</t>
  </si>
  <si>
    <t>CLAVO P/ZINC DE 2 1/2</t>
  </si>
  <si>
    <t>CAJA OCTAGONAL ELÉCTRICA 1/2 PULG</t>
  </si>
  <si>
    <t>TAPA CIEGA OCTAGONAL</t>
  </si>
  <si>
    <t>CAJA BREAKER 4-8</t>
  </si>
  <si>
    <t>TAPAS DE CISTERNA 30 x 30</t>
  </si>
  <si>
    <t>JUNTA DE CERA P/ INODORO 3"</t>
  </si>
  <si>
    <t>TUBERIA LIQUID TIGHT 3/4"</t>
  </si>
  <si>
    <t>TUBERIA LIQUID TIGHT 1/2"</t>
  </si>
  <si>
    <t xml:space="preserve">MARCADORES PERMANENTE VARIOS </t>
  </si>
  <si>
    <t>CLIP BILLETERO SIMM-2</t>
  </si>
  <si>
    <t>TINTA PARA IMPRESORA ZXPSERIES 3</t>
  </si>
  <si>
    <t>TINTA  P/ IMPRESORA DE CARNET ZEBRA</t>
  </si>
  <si>
    <t>TABLONES DE MADERA 40*48</t>
  </si>
  <si>
    <t>SUPLIDORES INDUSTRIALES MELLA SRL.</t>
  </si>
  <si>
    <t>CINTA ADHESIVA GRUESA</t>
  </si>
  <si>
    <t>ENVASE MEDIANO PLASTICO</t>
  </si>
  <si>
    <t>SET DE 2 MASILLAS</t>
  </si>
  <si>
    <t>PAÑALES DESECHABLES #2</t>
  </si>
  <si>
    <t>PAÑALES DESECHABLES #3</t>
  </si>
  <si>
    <t>PAÑALES DESECHABLES #4</t>
  </si>
  <si>
    <t>PAÑALES DESECHABLES #5</t>
  </si>
  <si>
    <t>CORDON REDONDO ENCERADO</t>
  </si>
  <si>
    <t>PELOTA SUAVE P/ BEBE</t>
  </si>
  <si>
    <t>SET BLOQUES DE MADERA</t>
  </si>
  <si>
    <t>COLCHONETAS P/ NIÑOS</t>
  </si>
  <si>
    <t>INVERSIONES BROOKVILLE SRL</t>
  </si>
  <si>
    <t xml:space="preserve">PNUD </t>
  </si>
  <si>
    <t>BOTELLAS DE AGUA (20/1)</t>
  </si>
  <si>
    <t>TINTA P/ IMPRESORA DE CARNET ZEBRA ZC300</t>
  </si>
  <si>
    <t>LIBRETAS 8X5 12/1</t>
  </si>
  <si>
    <t>ZADESA, SRL</t>
  </si>
  <si>
    <t>FOLDER 8.5 X 11 AZUL (CJA. 100/1)</t>
  </si>
  <si>
    <t>PAPEL CONSTRUCCION</t>
  </si>
  <si>
    <t>PENDAFLEX 8.5 X 11 (CJA. 25/1)</t>
  </si>
  <si>
    <t>CLORO (GL)</t>
  </si>
  <si>
    <t>DESGRASANTE (GL)</t>
  </si>
  <si>
    <t>DESINFECTANTE (GL).</t>
  </si>
  <si>
    <t>GEL ANTIBACTERIAL (GL)</t>
  </si>
  <si>
    <t>JABON LIQUIDO DE MANOS GL</t>
  </si>
  <si>
    <t>LIMPIADOR DE VIDRIO/CRISTAL (500ML)</t>
  </si>
  <si>
    <t>LIMPIADOR LIQUIDO DE INODOROS GL</t>
  </si>
  <si>
    <t>TENEDORA GABOC SRL</t>
  </si>
  <si>
    <t>GALLETAS WAFFLE (PAQ. 12/1)</t>
  </si>
  <si>
    <t xml:space="preserve">PROGRAMA MUNDIAL (PMA) </t>
  </si>
  <si>
    <t>ESTACION DE TRABAJO CON GABINETE AEREO DE 0.80MTS</t>
  </si>
  <si>
    <t>INVERSIONES TREO SRL</t>
  </si>
  <si>
    <t>BIZCOCHOS (PAQ. 24/1)</t>
  </si>
  <si>
    <t>SUPLYMELLA SRL</t>
  </si>
  <si>
    <t>Giulio Rodriguez Incao</t>
  </si>
  <si>
    <t xml:space="preserve">TOTAL GENERAL TRIMESTRAL </t>
  </si>
  <si>
    <t xml:space="preserve">Encargado Almacen Principal </t>
  </si>
  <si>
    <t xml:space="preserve">
                                                              Instituto Nacional de Atención Integral a la Primera Infancia (INAIPI)
                                                              RELACION DE MATERIALES RECIBIDOS DEL 01/04/2023 AL 30/06/ 2023
                                                                   ALMACEN PRINCIPAL 
</t>
  </si>
  <si>
    <t xml:space="preserve">NOTA </t>
  </si>
  <si>
    <t>YA QUE LAS FACTURAS PRESENTABAN ADENDA Y NO SE HABIAN PODIDO PROCESAR SU ENTRADA</t>
  </si>
  <si>
    <t xml:space="preserve">LOS PRODUCTOS QUE SE ENCUENTRAN DEBAJO DE LA FRANJA VERDE SON LOS PRODUCTOS QUE SE INTRODUCCIERON DESPUES DE LA FECHA </t>
  </si>
  <si>
    <t xml:space="preserve">EN LA CUAL FUERON RECIBIDOS DICHAS MERCANCIA.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</si>
</sst>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212529"/>
      <name val="Tahoma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sz val="10"/>
      <color rgb="FF212529"/>
      <name val="Tahoma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right" vertical="center" wrapText="1"/>
    </xf>
    <xf numFmtId="14" fontId="0" fillId="0" borderId="1" xfId="0" applyNumberFormat="1" applyBorder="1"/>
    <xf numFmtId="0" fontId="2" fillId="0" borderId="1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64" fontId="2" fillId="0" borderId="1" xfId="1" applyFont="1" applyBorder="1" applyAlignment="1">
      <alignment horizontal="right" vertical="center" wrapText="1"/>
    </xf>
    <xf numFmtId="0" fontId="2" fillId="0" borderId="0" xfId="0" applyFont="1"/>
    <xf numFmtId="0" fontId="0" fillId="0" borderId="0" xfId="0" applyFont="1"/>
    <xf numFmtId="1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2" fillId="0" borderId="4" xfId="0" applyFont="1" applyFill="1" applyBorder="1" applyAlignment="1">
      <alignment horizontal="right" vertical="center" wrapText="1"/>
    </xf>
    <xf numFmtId="14" fontId="2" fillId="0" borderId="4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4" fontId="6" fillId="0" borderId="1" xfId="0" applyNumberFormat="1" applyFont="1" applyBorder="1"/>
    <xf numFmtId="14" fontId="6" fillId="0" borderId="1" xfId="0" applyNumberFormat="1" applyFont="1" applyFill="1" applyBorder="1"/>
    <xf numFmtId="165" fontId="6" fillId="0" borderId="1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/>
    <xf numFmtId="165" fontId="6" fillId="0" borderId="6" xfId="1" applyNumberFormat="1" applyFont="1" applyFill="1" applyBorder="1"/>
    <xf numFmtId="165" fontId="6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14" fontId="6" fillId="0" borderId="0" xfId="0" applyNumberFormat="1" applyFont="1" applyBorder="1"/>
    <xf numFmtId="0" fontId="6" fillId="0" borderId="0" xfId="0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4" fontId="6" fillId="0" borderId="4" xfId="0" applyNumberFormat="1" applyFont="1" applyBorder="1"/>
    <xf numFmtId="165" fontId="6" fillId="0" borderId="1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5" fontId="6" fillId="0" borderId="7" xfId="1" applyNumberFormat="1" applyFont="1" applyBorder="1"/>
    <xf numFmtId="0" fontId="6" fillId="0" borderId="4" xfId="0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right" vertical="center" wrapText="1"/>
    </xf>
    <xf numFmtId="14" fontId="6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14" fontId="4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165" fontId="6" fillId="0" borderId="4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4" fillId="0" borderId="6" xfId="1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2" xfId="1" applyNumberFormat="1" applyFont="1" applyFill="1" applyBorder="1" applyAlignment="1">
      <alignment horizontal="right" vertical="center" wrapText="1"/>
    </xf>
    <xf numFmtId="165" fontId="4" fillId="0" borderId="7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/>
    <xf numFmtId="0" fontId="0" fillId="0" borderId="1" xfId="0" applyFill="1" applyBorder="1"/>
    <xf numFmtId="165" fontId="2" fillId="0" borderId="6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4" fontId="2" fillId="0" borderId="0" xfId="0" applyNumberFormat="1" applyFont="1"/>
    <xf numFmtId="14" fontId="13" fillId="0" borderId="1" xfId="0" applyNumberFormat="1" applyFont="1" applyFill="1" applyBorder="1"/>
    <xf numFmtId="14" fontId="2" fillId="0" borderId="1" xfId="0" applyNumberFormat="1" applyFont="1" applyBorder="1"/>
    <xf numFmtId="4" fontId="2" fillId="0" borderId="4" xfId="0" applyNumberFormat="1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14" fontId="4" fillId="0" borderId="1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0" fillId="0" borderId="1" xfId="0" applyNumberFormat="1" applyBorder="1"/>
    <xf numFmtId="165" fontId="0" fillId="0" borderId="4" xfId="1" applyNumberFormat="1" applyFont="1" applyBorder="1"/>
    <xf numFmtId="165" fontId="0" fillId="0" borderId="1" xfId="1" applyNumberFormat="1" applyFont="1" applyBorder="1"/>
    <xf numFmtId="0" fontId="2" fillId="0" borderId="2" xfId="0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0" fontId="0" fillId="0" borderId="2" xfId="0" applyBorder="1"/>
    <xf numFmtId="165" fontId="10" fillId="0" borderId="2" xfId="0" applyNumberFormat="1" applyFont="1" applyFill="1" applyBorder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14" fontId="6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right" vertical="center" wrapText="1"/>
    </xf>
    <xf numFmtId="14" fontId="0" fillId="0" borderId="2" xfId="0" applyNumberFormat="1" applyBorder="1"/>
    <xf numFmtId="14" fontId="0" fillId="0" borderId="0" xfId="0" applyNumberFormat="1" applyBorder="1"/>
    <xf numFmtId="165" fontId="10" fillId="0" borderId="0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14" fontId="0" fillId="4" borderId="1" xfId="0" applyNumberFormat="1" applyFill="1" applyBorder="1"/>
    <xf numFmtId="14" fontId="2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/>
    <xf numFmtId="165" fontId="2" fillId="4" borderId="1" xfId="1" applyNumberFormat="1" applyFont="1" applyFill="1" applyBorder="1" applyAlignment="1">
      <alignment horizontal="right" vertical="center" wrapText="1"/>
    </xf>
    <xf numFmtId="165" fontId="10" fillId="4" borderId="1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4" fontId="6" fillId="0" borderId="2" xfId="0" applyNumberFormat="1" applyFont="1" applyBorder="1"/>
    <xf numFmtId="165" fontId="6" fillId="0" borderId="2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14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4" borderId="17" xfId="0" applyFont="1" applyFill="1" applyBorder="1"/>
    <xf numFmtId="0" fontId="1" fillId="4" borderId="18" xfId="0" applyFont="1" applyFill="1" applyBorder="1"/>
    <xf numFmtId="0" fontId="2" fillId="4" borderId="18" xfId="0" applyFont="1" applyFill="1" applyBorder="1"/>
    <xf numFmtId="0" fontId="0" fillId="4" borderId="18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0" xfId="0" applyFill="1" applyBorder="1"/>
    <xf numFmtId="0" fontId="2" fillId="4" borderId="0" xfId="0" applyFont="1" applyFill="1" applyBorder="1"/>
    <xf numFmtId="0" fontId="0" fillId="4" borderId="0" xfId="0" applyFont="1" applyFill="1" applyBorder="1"/>
    <xf numFmtId="0" fontId="0" fillId="4" borderId="21" xfId="0" applyFill="1" applyBorder="1"/>
    <xf numFmtId="0" fontId="0" fillId="4" borderId="15" xfId="0" applyFill="1" applyBorder="1"/>
    <xf numFmtId="0" fontId="0" fillId="4" borderId="22" xfId="0" applyFill="1" applyBorder="1"/>
    <xf numFmtId="0" fontId="2" fillId="4" borderId="22" xfId="0" applyFont="1" applyFill="1" applyBorder="1"/>
    <xf numFmtId="0" fontId="0" fillId="4" borderId="22" xfId="0" applyFont="1" applyFill="1" applyBorder="1"/>
    <xf numFmtId="0" fontId="0" fillId="4" borderId="14" xfId="0" applyFill="1" applyBorder="1"/>
    <xf numFmtId="165" fontId="1" fillId="3" borderId="3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/>
    <xf numFmtId="0" fontId="9" fillId="3" borderId="5" xfId="0" applyFont="1" applyFill="1" applyBorder="1"/>
    <xf numFmtId="0" fontId="9" fillId="3" borderId="16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413846</xdr:colOff>
      <xdr:row>5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1442546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152400</xdr:rowOff>
    </xdr:from>
    <xdr:to>
      <xdr:col>7</xdr:col>
      <xdr:colOff>1191260</xdr:colOff>
      <xdr:row>5</xdr:row>
      <xdr:rowOff>76200</xdr:rowOff>
    </xdr:to>
    <xdr:pic>
      <xdr:nvPicPr>
        <xdr:cNvPr id="5" name="image2.jpeg" descr="Resultado de imagen para INAIPI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53275" y="152400"/>
          <a:ext cx="1334135" cy="89535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647701</xdr:colOff>
      <xdr:row>275</xdr:row>
      <xdr:rowOff>180975</xdr:rowOff>
    </xdr:from>
    <xdr:to>
      <xdr:col>7</xdr:col>
      <xdr:colOff>807182</xdr:colOff>
      <xdr:row>284</xdr:row>
      <xdr:rowOff>133350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52892325"/>
          <a:ext cx="2016856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2343150</xdr:colOff>
      <xdr:row>277</xdr:row>
      <xdr:rowOff>104775</xdr:rowOff>
    </xdr:from>
    <xdr:to>
      <xdr:col>5</xdr:col>
      <xdr:colOff>495024</xdr:colOff>
      <xdr:row>285</xdr:row>
      <xdr:rowOff>169191</xdr:rowOff>
    </xdr:to>
    <xdr:pic>
      <xdr:nvPicPr>
        <xdr:cNvPr id="11" name="Picture 6" descr="https://attachments.office.net/owa/abel.herrera%40inaipi.gob.do/service.svc/s/GetAttachmentThumbnail?id=AAMkADY2ZWZhZTg4LTZjOTQtNDE5NS1hNjBjLWYwMDM0MjJhNDM4YQBGAAAAAAD9CO%2FZe%2FhzSagoLcfcELtYBwAsn5OcrfSPT547dm%2FobJ7eAAAAAAEMAAAsn5OcrfSPT547dm%2FobJ7eAAMSFv1eAAABEgAQAAZZhOZvyBJAhc0w2JE%2FHZM%3D&amp;thumbnailType=2&amp;owa=outlook.office.com&amp;scriptVer=2020032301.14&amp;X-OWA-CANARY=M9iNBeFaOU2bv1URWgF7sSC4P-NH1tcYRyB61mX5vbzKe4uYVO_9Kq8ne88v4fvmZbm-gYFrjYU.&amp;token=eyJhbGciOiJSUzI1NiIsImtpZCI6IjU2MzU4ODUyMzRCOTI1MkRERTAwNTc2NkQ5RDlGMjc2NTY1RjYzRTIiLCJ4NXQiOiJWaldJVWpTNUpTM2VBRmRtMmRueWRsWmZZLUkiLCJ0eXAiOiJKV1QifQ.eyJvcmlnaW4iOiJodHRwczovL291dGxvb2sub2ZmaWNlLmNvbSIsInZlciI6IkV4Y2hhbmdlLkNhbGxiYWNrLlYxIiwiYXBwY3R4c2VuZGVyIjoiT3dhRG93bmxvYWRANDhkNDlmNjgtYjUxMi00OGUwLTgxZjAtMjQzOWY2ZWYzYzRhIiwiaXNzcmluZyI6IldXIiwiYXBwY3R4Ijoie1wibXNleGNocHJvdFwiOlwib3dhXCIsXCJwcmltYXJ5c2lkXCI6XCJTLTEtNS0yMS00Mjc1MjI2MTczLTMyNjA5NTA4MDktMzAzOTI1Nzc5Mi00MDg4NTUwXCIsXCJwdWlkXCI6XCIxMTUzOTc3MDI1MzY2MDIzODkwXCIsXCJvaWRcIjpcIjFjZTBhZTAxLWQ5MGItNDA5YS1iYTVmLWFhNmRkM2UyZjUwNFwiLFwic2NvcGVcIjpcIk93YURvd25sb2FkXCJ9IiwibmJmIjoxNTg1NzUwNzIxLCJleHAiOjE1ODU3NTEzMjEsImlzcyI6IjAwMDAwMDAyLTAwMDAtMGZmMS1jZTAwLTAwMDAwMDAwMDAwMEA0OGQ0OWY2OC1iNTEyLTQ4ZTAtODFmMC0yNDM5ZjZlZjNjNGEiLCJhdWQiOiIwMDAwMDAwMi0wMDAwLTBmZjEtY2UwMC0wMDAwMDAwMDAwMDAvYXR0YWNobWVudHMub2ZmaWNlLm5ldEA0OGQ0OWY2OC1iNTEyLTQ4ZTAtODFmMC0yNDM5ZjZlZjNjNGEiLCJoYXBwIjoib3dhIn0.F5z2YscrzUmISUc9V9V13tVCZI-LxmW17jXE_g6V4qAQplDqc-3u_jGBLXPYbkFnSdirrO4GNRIlhJnLzSyyix774-wnKZoQe9o-bz0tXu86Tx4tZauqOcEPMsTV-XHcOgUtWMKMCtEI47ih8sSbC-SJFsepKqblxQq0mrThHFP2mKHPzp5aylPKoJpbpNlCczIW-OtHnk3jaPWNpPbzZyUoN6GYe_GZXHrjxtQES-Cw9Bw5YmT03LpVWu04F_1-mO5kXtC8yoLKL7ldCTAvSAU9GbK886xTc-Wt0-7b5dEQcN7vnzrmSuAzNoOWFItZvvHhwsQ-nvKwI7N4XCDyTg&amp;animation=tru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52997100"/>
          <a:ext cx="2457174" cy="158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2419350</xdr:colOff>
      <xdr:row>278</xdr:row>
      <xdr:rowOff>9525</xdr:rowOff>
    </xdr:from>
    <xdr:to>
      <xdr:col>5</xdr:col>
      <xdr:colOff>545816</xdr:colOff>
      <xdr:row>285</xdr:row>
      <xdr:rowOff>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3505200" y="53292375"/>
          <a:ext cx="2269841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DO" sz="1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D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Bef>
              <a:spcPts val="40"/>
            </a:spcBef>
            <a:spcAft>
              <a:spcPts val="800"/>
            </a:spcAft>
          </a:pPr>
          <a:r>
            <a:rPr lang="es-DO" sz="13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>
            <a:lnSpc>
              <a:spcPct val="107000"/>
            </a:lnSpc>
            <a:spcBef>
              <a:spcPts val="40"/>
            </a:spcBef>
            <a:spcAft>
              <a:spcPts val="800"/>
            </a:spcAft>
          </a:pPr>
          <a:r>
            <a:rPr lang="es-DO" sz="135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</a:t>
          </a:r>
          <a:r>
            <a:rPr lang="es-DO" sz="1100" b="1" spc="45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2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Cel.</a:t>
          </a:r>
          <a:r>
            <a:rPr lang="es-DO" sz="1200" b="1" spc="-40">
              <a:solidFill>
                <a:schemeClr val="tx1">
                  <a:lumMod val="75000"/>
                  <a:lumOff val="2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200" b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829-939-4503</a:t>
          </a:r>
          <a:r>
            <a:rPr lang="es-DO" sz="10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</a:t>
          </a:r>
          <a:endParaRPr lang="es-D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"/>
  <sheetViews>
    <sheetView tabSelected="1" workbookViewId="0">
      <selection activeCell="H275" sqref="H275"/>
    </sheetView>
  </sheetViews>
  <sheetFormatPr baseColWidth="10" defaultRowHeight="15" x14ac:dyDescent="0.25"/>
  <cols>
    <col min="1" max="1" width="5.140625" customWidth="1"/>
    <col min="2" max="2" width="11.140625" customWidth="1"/>
    <col min="3" max="3" width="39.5703125" style="7" customWidth="1"/>
    <col min="4" max="4" width="12.140625" style="8" customWidth="1"/>
    <col min="5" max="5" width="10.42578125" customWidth="1"/>
    <col min="6" max="6" width="16.42578125" customWidth="1"/>
    <col min="8" max="8" width="20" customWidth="1"/>
  </cols>
  <sheetData>
    <row r="1" spans="1:8" ht="15" customHeight="1" x14ac:dyDescent="0.25">
      <c r="A1" s="1"/>
      <c r="B1" s="144" t="s">
        <v>227</v>
      </c>
      <c r="C1" s="144"/>
      <c r="D1" s="144"/>
      <c r="E1" s="144"/>
      <c r="F1" s="144"/>
      <c r="G1" s="1"/>
    </row>
    <row r="2" spans="1:8" ht="15" customHeight="1" x14ac:dyDescent="0.25">
      <c r="A2" s="1"/>
      <c r="B2" s="144"/>
      <c r="C2" s="144"/>
      <c r="D2" s="144"/>
      <c r="E2" s="144"/>
      <c r="F2" s="144"/>
      <c r="G2" s="1"/>
    </row>
    <row r="3" spans="1:8" ht="15" customHeight="1" x14ac:dyDescent="0.25">
      <c r="A3" s="1"/>
      <c r="B3" s="144"/>
      <c r="C3" s="144"/>
      <c r="D3" s="144"/>
      <c r="E3" s="144"/>
      <c r="F3" s="144"/>
      <c r="G3" s="1"/>
    </row>
    <row r="4" spans="1:8" ht="16.5" customHeight="1" x14ac:dyDescent="0.25">
      <c r="B4" s="144"/>
      <c r="C4" s="144"/>
      <c r="D4" s="144"/>
      <c r="E4" s="144"/>
      <c r="F4" s="144"/>
      <c r="G4" s="124"/>
    </row>
    <row r="5" spans="1:8" ht="15" customHeight="1" x14ac:dyDescent="0.25"/>
    <row r="6" spans="1:8" ht="17.25" customHeight="1" x14ac:dyDescent="0.25"/>
    <row r="7" spans="1:8" ht="6" customHeight="1" thickBot="1" x14ac:dyDescent="0.3"/>
    <row r="8" spans="1:8" ht="31.5" customHeight="1" thickBot="1" x14ac:dyDescent="0.3">
      <c r="A8" s="38" t="s">
        <v>6</v>
      </c>
      <c r="B8" s="39" t="s">
        <v>7</v>
      </c>
      <c r="C8" s="39" t="s">
        <v>0</v>
      </c>
      <c r="D8" s="39" t="s">
        <v>1</v>
      </c>
      <c r="E8" s="39" t="s">
        <v>3</v>
      </c>
      <c r="F8" s="39" t="s">
        <v>2</v>
      </c>
      <c r="G8" s="145" t="s">
        <v>5</v>
      </c>
      <c r="H8" s="146"/>
    </row>
    <row r="9" spans="1:8" ht="15" customHeight="1" x14ac:dyDescent="0.25">
      <c r="A9" s="34">
        <v>2862</v>
      </c>
      <c r="B9" s="27">
        <v>45019</v>
      </c>
      <c r="C9" s="34" t="s">
        <v>8</v>
      </c>
      <c r="D9" s="34">
        <v>605</v>
      </c>
      <c r="E9" s="29">
        <v>2020</v>
      </c>
      <c r="F9" s="35">
        <f>D9*E9</f>
        <v>1222100</v>
      </c>
      <c r="G9" s="142" t="s">
        <v>39</v>
      </c>
      <c r="H9" s="143"/>
    </row>
    <row r="10" spans="1:8" ht="15" customHeight="1" x14ac:dyDescent="0.25">
      <c r="A10" s="13">
        <v>2863</v>
      </c>
      <c r="B10" s="27">
        <v>45019</v>
      </c>
      <c r="C10" s="13" t="s">
        <v>9</v>
      </c>
      <c r="D10" s="13">
        <v>603</v>
      </c>
      <c r="E10" s="28">
        <v>2020</v>
      </c>
      <c r="F10" s="30">
        <f t="shared" ref="F10:F75" si="0">D10*E10</f>
        <v>1218060</v>
      </c>
      <c r="G10" s="142" t="s">
        <v>39</v>
      </c>
      <c r="H10" s="143"/>
    </row>
    <row r="11" spans="1:8" ht="15" customHeight="1" x14ac:dyDescent="0.25">
      <c r="A11" s="13">
        <v>2864</v>
      </c>
      <c r="B11" s="27">
        <v>45019</v>
      </c>
      <c r="C11" s="13" t="s">
        <v>10</v>
      </c>
      <c r="D11" s="13">
        <v>4</v>
      </c>
      <c r="E11" s="28">
        <v>924</v>
      </c>
      <c r="F11" s="30">
        <f t="shared" si="0"/>
        <v>3696</v>
      </c>
      <c r="G11" s="142" t="s">
        <v>39</v>
      </c>
      <c r="H11" s="143"/>
    </row>
    <row r="12" spans="1:8" ht="15" customHeight="1" x14ac:dyDescent="0.25">
      <c r="A12" s="13">
        <v>2865</v>
      </c>
      <c r="B12" s="27">
        <v>45019</v>
      </c>
      <c r="C12" s="13" t="s">
        <v>11</v>
      </c>
      <c r="D12" s="13">
        <v>593</v>
      </c>
      <c r="E12" s="28">
        <v>1532</v>
      </c>
      <c r="F12" s="30">
        <f t="shared" si="0"/>
        <v>908476</v>
      </c>
      <c r="G12" s="142" t="s">
        <v>39</v>
      </c>
      <c r="H12" s="143"/>
    </row>
    <row r="13" spans="1:8" ht="15" customHeight="1" x14ac:dyDescent="0.25">
      <c r="A13" s="13">
        <v>2866</v>
      </c>
      <c r="B13" s="27">
        <v>45019</v>
      </c>
      <c r="C13" s="13" t="s">
        <v>12</v>
      </c>
      <c r="D13" s="13">
        <v>650</v>
      </c>
      <c r="E13" s="28">
        <v>1532</v>
      </c>
      <c r="F13" s="30">
        <f t="shared" si="0"/>
        <v>995800</v>
      </c>
      <c r="G13" s="142" t="s">
        <v>39</v>
      </c>
      <c r="H13" s="143"/>
    </row>
    <row r="14" spans="1:8" ht="15" customHeight="1" x14ac:dyDescent="0.25">
      <c r="A14" s="13">
        <v>2867</v>
      </c>
      <c r="B14" s="27">
        <v>45019</v>
      </c>
      <c r="C14" s="13" t="s">
        <v>13</v>
      </c>
      <c r="D14" s="13">
        <v>853</v>
      </c>
      <c r="E14" s="28">
        <v>1997</v>
      </c>
      <c r="F14" s="30">
        <f t="shared" si="0"/>
        <v>1703441</v>
      </c>
      <c r="G14" s="142" t="s">
        <v>39</v>
      </c>
      <c r="H14" s="143"/>
    </row>
    <row r="15" spans="1:8" ht="15" customHeight="1" x14ac:dyDescent="0.25">
      <c r="A15" s="13">
        <v>2870</v>
      </c>
      <c r="B15" s="27">
        <v>45019</v>
      </c>
      <c r="C15" s="13" t="s">
        <v>14</v>
      </c>
      <c r="D15" s="13">
        <v>264</v>
      </c>
      <c r="E15" s="28">
        <v>2117</v>
      </c>
      <c r="F15" s="30">
        <f t="shared" si="0"/>
        <v>558888</v>
      </c>
      <c r="G15" s="142" t="s">
        <v>39</v>
      </c>
      <c r="H15" s="143"/>
    </row>
    <row r="16" spans="1:8" ht="15" customHeight="1" x14ac:dyDescent="0.25">
      <c r="A16" s="13">
        <v>2874</v>
      </c>
      <c r="B16" s="27">
        <v>45019</v>
      </c>
      <c r="C16" s="13" t="s">
        <v>15</v>
      </c>
      <c r="D16" s="13">
        <v>321</v>
      </c>
      <c r="E16" s="28">
        <v>2117</v>
      </c>
      <c r="F16" s="30">
        <f t="shared" si="0"/>
        <v>679557</v>
      </c>
      <c r="G16" s="142" t="s">
        <v>39</v>
      </c>
      <c r="H16" s="143"/>
    </row>
    <row r="17" spans="1:8" ht="15" customHeight="1" x14ac:dyDescent="0.25">
      <c r="A17" s="13">
        <v>2876</v>
      </c>
      <c r="B17" s="27">
        <v>45019</v>
      </c>
      <c r="C17" s="13" t="s">
        <v>16</v>
      </c>
      <c r="D17" s="13">
        <v>336</v>
      </c>
      <c r="E17" s="28">
        <v>961</v>
      </c>
      <c r="F17" s="30">
        <f t="shared" si="0"/>
        <v>322896</v>
      </c>
      <c r="G17" s="142" t="s">
        <v>39</v>
      </c>
      <c r="H17" s="143"/>
    </row>
    <row r="18" spans="1:8" ht="15" customHeight="1" x14ac:dyDescent="0.25">
      <c r="A18" s="13">
        <v>2877</v>
      </c>
      <c r="B18" s="27">
        <v>45019</v>
      </c>
      <c r="C18" s="13" t="s">
        <v>17</v>
      </c>
      <c r="D18" s="13">
        <v>328</v>
      </c>
      <c r="E18" s="28">
        <v>1239</v>
      </c>
      <c r="F18" s="30">
        <f t="shared" si="0"/>
        <v>406392</v>
      </c>
      <c r="G18" s="142" t="s">
        <v>39</v>
      </c>
      <c r="H18" s="143"/>
    </row>
    <row r="19" spans="1:8" ht="15" customHeight="1" x14ac:dyDescent="0.25">
      <c r="A19" s="13">
        <v>2880</v>
      </c>
      <c r="B19" s="27">
        <v>45019</v>
      </c>
      <c r="C19" s="13" t="s">
        <v>18</v>
      </c>
      <c r="D19" s="13">
        <v>274</v>
      </c>
      <c r="E19" s="28">
        <v>2337</v>
      </c>
      <c r="F19" s="30">
        <f t="shared" si="0"/>
        <v>640338</v>
      </c>
      <c r="G19" s="142" t="s">
        <v>39</v>
      </c>
      <c r="H19" s="143"/>
    </row>
    <row r="20" spans="1:8" ht="15" customHeight="1" x14ac:dyDescent="0.25">
      <c r="A20" s="13">
        <v>2882</v>
      </c>
      <c r="B20" s="27">
        <v>45019</v>
      </c>
      <c r="C20" s="13" t="s">
        <v>19</v>
      </c>
      <c r="D20" s="13">
        <v>262</v>
      </c>
      <c r="E20" s="28">
        <v>1745</v>
      </c>
      <c r="F20" s="30">
        <f t="shared" si="0"/>
        <v>457190</v>
      </c>
      <c r="G20" s="142" t="s">
        <v>39</v>
      </c>
      <c r="H20" s="143"/>
    </row>
    <row r="21" spans="1:8" ht="15" customHeight="1" x14ac:dyDescent="0.25">
      <c r="A21" s="13">
        <v>2875</v>
      </c>
      <c r="B21" s="27">
        <v>45019</v>
      </c>
      <c r="C21" s="13" t="s">
        <v>20</v>
      </c>
      <c r="D21" s="13">
        <v>307</v>
      </c>
      <c r="E21" s="28">
        <v>2786</v>
      </c>
      <c r="F21" s="30">
        <f t="shared" si="0"/>
        <v>855302</v>
      </c>
      <c r="G21" s="142" t="s">
        <v>39</v>
      </c>
      <c r="H21" s="143"/>
    </row>
    <row r="22" spans="1:8" ht="15" customHeight="1" x14ac:dyDescent="0.25">
      <c r="A22" s="13">
        <v>2883</v>
      </c>
      <c r="B22" s="27">
        <v>45019</v>
      </c>
      <c r="C22" s="13" t="s">
        <v>21</v>
      </c>
      <c r="D22" s="13">
        <v>252</v>
      </c>
      <c r="E22" s="28">
        <v>940</v>
      </c>
      <c r="F22" s="30">
        <f t="shared" si="0"/>
        <v>236880</v>
      </c>
      <c r="G22" s="142" t="s">
        <v>39</v>
      </c>
      <c r="H22" s="143"/>
    </row>
    <row r="23" spans="1:8" ht="15" customHeight="1" x14ac:dyDescent="0.25">
      <c r="A23" s="13">
        <v>2886</v>
      </c>
      <c r="B23" s="27">
        <v>45019</v>
      </c>
      <c r="C23" s="13" t="s">
        <v>22</v>
      </c>
      <c r="D23" s="13">
        <v>152</v>
      </c>
      <c r="E23" s="28">
        <v>1624</v>
      </c>
      <c r="F23" s="30">
        <f t="shared" si="0"/>
        <v>246848</v>
      </c>
      <c r="G23" s="142" t="s">
        <v>39</v>
      </c>
      <c r="H23" s="143"/>
    </row>
    <row r="24" spans="1:8" ht="15" customHeight="1" x14ac:dyDescent="0.25">
      <c r="A24" s="13">
        <v>2887</v>
      </c>
      <c r="B24" s="27">
        <v>45019</v>
      </c>
      <c r="C24" s="13" t="s">
        <v>34</v>
      </c>
      <c r="D24" s="13">
        <v>270</v>
      </c>
      <c r="E24" s="28">
        <v>1624</v>
      </c>
      <c r="F24" s="30">
        <f t="shared" si="0"/>
        <v>438480</v>
      </c>
      <c r="G24" s="142" t="s">
        <v>39</v>
      </c>
      <c r="H24" s="143"/>
    </row>
    <row r="25" spans="1:8" ht="15" customHeight="1" x14ac:dyDescent="0.25">
      <c r="A25" s="13">
        <v>2888</v>
      </c>
      <c r="B25" s="27">
        <v>45019</v>
      </c>
      <c r="C25" s="13" t="s">
        <v>35</v>
      </c>
      <c r="D25" s="13">
        <v>300</v>
      </c>
      <c r="E25" s="28">
        <v>3950</v>
      </c>
      <c r="F25" s="30">
        <f t="shared" si="0"/>
        <v>1185000</v>
      </c>
      <c r="G25" s="142" t="s">
        <v>39</v>
      </c>
      <c r="H25" s="143"/>
    </row>
    <row r="26" spans="1:8" ht="15" customHeight="1" x14ac:dyDescent="0.25">
      <c r="A26" s="13">
        <v>2889</v>
      </c>
      <c r="B26" s="27">
        <v>45019</v>
      </c>
      <c r="C26" s="13" t="s">
        <v>23</v>
      </c>
      <c r="D26" s="13">
        <v>6</v>
      </c>
      <c r="E26" s="28">
        <v>1584</v>
      </c>
      <c r="F26" s="30">
        <f t="shared" si="0"/>
        <v>9504</v>
      </c>
      <c r="G26" s="142" t="s">
        <v>39</v>
      </c>
      <c r="H26" s="143"/>
    </row>
    <row r="27" spans="1:8" ht="15" customHeight="1" x14ac:dyDescent="0.25">
      <c r="A27" s="13">
        <v>2890</v>
      </c>
      <c r="B27" s="27">
        <v>45019</v>
      </c>
      <c r="C27" s="13" t="s">
        <v>24</v>
      </c>
      <c r="D27" s="13">
        <v>300</v>
      </c>
      <c r="E27" s="28">
        <v>1330</v>
      </c>
      <c r="F27" s="30">
        <f t="shared" si="0"/>
        <v>399000</v>
      </c>
      <c r="G27" s="142" t="s">
        <v>39</v>
      </c>
      <c r="H27" s="143"/>
    </row>
    <row r="28" spans="1:8" ht="15" customHeight="1" x14ac:dyDescent="0.25">
      <c r="A28" s="13">
        <v>2891</v>
      </c>
      <c r="B28" s="27">
        <v>45019</v>
      </c>
      <c r="C28" s="13" t="s">
        <v>25</v>
      </c>
      <c r="D28" s="15">
        <v>769</v>
      </c>
      <c r="E28" s="28">
        <v>1228</v>
      </c>
      <c r="F28" s="30">
        <f t="shared" si="0"/>
        <v>944332</v>
      </c>
      <c r="G28" s="142" t="s">
        <v>39</v>
      </c>
      <c r="H28" s="143"/>
    </row>
    <row r="29" spans="1:8" ht="15" customHeight="1" x14ac:dyDescent="0.25">
      <c r="A29" s="13">
        <v>2892</v>
      </c>
      <c r="B29" s="16">
        <v>45019</v>
      </c>
      <c r="C29" s="13" t="s">
        <v>26</v>
      </c>
      <c r="D29" s="15">
        <v>461</v>
      </c>
      <c r="E29" s="28">
        <v>1228</v>
      </c>
      <c r="F29" s="28">
        <f t="shared" si="0"/>
        <v>566108</v>
      </c>
      <c r="G29" s="147" t="s">
        <v>39</v>
      </c>
      <c r="H29" s="147"/>
    </row>
    <row r="30" spans="1:8" ht="15" customHeight="1" x14ac:dyDescent="0.25">
      <c r="A30" s="13">
        <v>2893</v>
      </c>
      <c r="B30" s="16">
        <v>45019</v>
      </c>
      <c r="C30" s="15" t="s">
        <v>36</v>
      </c>
      <c r="D30" s="13">
        <v>471</v>
      </c>
      <c r="E30" s="28">
        <v>2165</v>
      </c>
      <c r="F30" s="28">
        <f t="shared" si="0"/>
        <v>1019715</v>
      </c>
      <c r="G30" s="147" t="s">
        <v>39</v>
      </c>
      <c r="H30" s="147"/>
    </row>
    <row r="31" spans="1:8" ht="15" customHeight="1" x14ac:dyDescent="0.25">
      <c r="A31" s="13"/>
      <c r="B31" s="16"/>
      <c r="C31" s="15"/>
      <c r="D31" s="13"/>
      <c r="E31" s="28"/>
      <c r="F31" s="28"/>
      <c r="G31" s="51"/>
      <c r="H31" s="51"/>
    </row>
    <row r="32" spans="1:8" ht="15" customHeight="1" x14ac:dyDescent="0.25">
      <c r="A32" s="23"/>
      <c r="B32" s="24"/>
      <c r="C32" s="25"/>
      <c r="D32" s="23"/>
      <c r="E32" s="102"/>
      <c r="F32" s="102"/>
      <c r="G32" s="103"/>
      <c r="H32" s="103"/>
    </row>
    <row r="33" spans="1:8" ht="15" customHeight="1" x14ac:dyDescent="0.25">
      <c r="A33" s="23"/>
      <c r="B33" s="24"/>
      <c r="C33" s="25"/>
      <c r="D33" s="23"/>
      <c r="E33" s="102"/>
      <c r="F33" s="102"/>
      <c r="G33" s="103"/>
      <c r="H33" s="103"/>
    </row>
    <row r="34" spans="1:8" ht="15" customHeight="1" x14ac:dyDescent="0.25">
      <c r="A34" s="23"/>
      <c r="B34" s="24"/>
      <c r="C34" s="25"/>
      <c r="D34" s="23"/>
      <c r="E34" s="102"/>
      <c r="F34" s="102"/>
      <c r="G34" s="103"/>
      <c r="H34" s="103"/>
    </row>
    <row r="35" spans="1:8" ht="15" customHeight="1" x14ac:dyDescent="0.25">
      <c r="A35" s="13">
        <v>2894</v>
      </c>
      <c r="B35" s="16">
        <v>45019</v>
      </c>
      <c r="C35" s="15" t="s">
        <v>37</v>
      </c>
      <c r="D35" s="13">
        <v>500</v>
      </c>
      <c r="E35" s="28">
        <v>1024</v>
      </c>
      <c r="F35" s="28">
        <f t="shared" si="0"/>
        <v>512000</v>
      </c>
      <c r="G35" s="147" t="s">
        <v>39</v>
      </c>
      <c r="H35" s="147"/>
    </row>
    <row r="36" spans="1:8" ht="15" customHeight="1" x14ac:dyDescent="0.25">
      <c r="A36" s="13">
        <v>2895</v>
      </c>
      <c r="B36" s="27">
        <v>45019</v>
      </c>
      <c r="C36" s="13" t="s">
        <v>27</v>
      </c>
      <c r="D36" s="13">
        <v>262</v>
      </c>
      <c r="E36" s="28">
        <v>1167</v>
      </c>
      <c r="F36" s="30">
        <f t="shared" si="0"/>
        <v>305754</v>
      </c>
      <c r="G36" s="142" t="s">
        <v>39</v>
      </c>
      <c r="H36" s="143"/>
    </row>
    <row r="37" spans="1:8" ht="15" customHeight="1" x14ac:dyDescent="0.25">
      <c r="A37" s="13">
        <v>2897</v>
      </c>
      <c r="B37" s="27">
        <v>45019</v>
      </c>
      <c r="C37" s="13" t="s">
        <v>28</v>
      </c>
      <c r="D37" s="13">
        <v>262</v>
      </c>
      <c r="E37" s="28">
        <v>1182</v>
      </c>
      <c r="F37" s="30">
        <f t="shared" si="0"/>
        <v>309684</v>
      </c>
      <c r="G37" s="142" t="s">
        <v>39</v>
      </c>
      <c r="H37" s="143"/>
    </row>
    <row r="38" spans="1:8" ht="15" customHeight="1" x14ac:dyDescent="0.25">
      <c r="A38" s="13">
        <v>2898</v>
      </c>
      <c r="B38" s="27">
        <v>45019</v>
      </c>
      <c r="C38" s="13" t="s">
        <v>29</v>
      </c>
      <c r="D38" s="13">
        <v>272</v>
      </c>
      <c r="E38" s="28">
        <v>1616</v>
      </c>
      <c r="F38" s="30">
        <f t="shared" si="0"/>
        <v>439552</v>
      </c>
      <c r="G38" s="142" t="s">
        <v>39</v>
      </c>
      <c r="H38" s="143"/>
    </row>
    <row r="39" spans="1:8" ht="15" customHeight="1" x14ac:dyDescent="0.25">
      <c r="A39" s="13">
        <v>2899</v>
      </c>
      <c r="B39" s="27">
        <v>45019</v>
      </c>
      <c r="C39" s="13" t="s">
        <v>30</v>
      </c>
      <c r="D39" s="13">
        <v>260</v>
      </c>
      <c r="E39" s="28">
        <v>1760</v>
      </c>
      <c r="F39" s="30">
        <f t="shared" si="0"/>
        <v>457600</v>
      </c>
      <c r="G39" s="142" t="s">
        <v>39</v>
      </c>
      <c r="H39" s="143"/>
    </row>
    <row r="40" spans="1:8" ht="15" customHeight="1" x14ac:dyDescent="0.25">
      <c r="A40" s="13">
        <v>2900</v>
      </c>
      <c r="B40" s="27">
        <v>45019</v>
      </c>
      <c r="C40" s="13" t="s">
        <v>31</v>
      </c>
      <c r="D40" s="13">
        <v>289</v>
      </c>
      <c r="E40" s="28">
        <v>1194</v>
      </c>
      <c r="F40" s="30">
        <f t="shared" si="0"/>
        <v>345066</v>
      </c>
      <c r="G40" s="142" t="s">
        <v>39</v>
      </c>
      <c r="H40" s="143"/>
    </row>
    <row r="41" spans="1:8" ht="15" customHeight="1" x14ac:dyDescent="0.25">
      <c r="A41" s="13">
        <v>2904</v>
      </c>
      <c r="B41" s="27">
        <v>45019</v>
      </c>
      <c r="C41" s="13" t="s">
        <v>32</v>
      </c>
      <c r="D41" s="13">
        <v>300</v>
      </c>
      <c r="E41" s="28">
        <v>2028</v>
      </c>
      <c r="F41" s="30">
        <f t="shared" si="0"/>
        <v>608400</v>
      </c>
      <c r="G41" s="142" t="s">
        <v>39</v>
      </c>
      <c r="H41" s="143"/>
    </row>
    <row r="42" spans="1:8" ht="15" customHeight="1" x14ac:dyDescent="0.25">
      <c r="A42" s="13">
        <v>2911</v>
      </c>
      <c r="B42" s="14">
        <v>45019</v>
      </c>
      <c r="C42" s="13" t="s">
        <v>38</v>
      </c>
      <c r="D42" s="13">
        <v>400</v>
      </c>
      <c r="E42" s="28">
        <v>1474</v>
      </c>
      <c r="F42" s="30">
        <f t="shared" si="0"/>
        <v>589600</v>
      </c>
      <c r="G42" s="142" t="s">
        <v>39</v>
      </c>
      <c r="H42" s="143"/>
    </row>
    <row r="43" spans="1:8" ht="15" customHeight="1" x14ac:dyDescent="0.25">
      <c r="A43" s="13">
        <v>2907</v>
      </c>
      <c r="B43" s="14">
        <v>45019</v>
      </c>
      <c r="C43" s="13" t="s">
        <v>33</v>
      </c>
      <c r="D43" s="13">
        <v>300</v>
      </c>
      <c r="E43" s="28">
        <v>1569</v>
      </c>
      <c r="F43" s="30">
        <f t="shared" si="0"/>
        <v>470700</v>
      </c>
      <c r="G43" s="142" t="s">
        <v>39</v>
      </c>
      <c r="H43" s="143"/>
    </row>
    <row r="44" spans="1:8" ht="15" customHeight="1" x14ac:dyDescent="0.25">
      <c r="A44" s="13">
        <v>2952</v>
      </c>
      <c r="B44" s="14">
        <v>45028</v>
      </c>
      <c r="C44" s="13" t="s">
        <v>45</v>
      </c>
      <c r="D44" s="13">
        <v>208</v>
      </c>
      <c r="E44" s="28">
        <v>20747.8</v>
      </c>
      <c r="F44" s="30">
        <f t="shared" si="0"/>
        <v>4315542.3999999994</v>
      </c>
      <c r="G44" s="142" t="s">
        <v>44</v>
      </c>
      <c r="H44" s="143"/>
    </row>
    <row r="45" spans="1:8" ht="15" customHeight="1" x14ac:dyDescent="0.25">
      <c r="A45" s="13">
        <v>2843</v>
      </c>
      <c r="B45" s="14">
        <v>45029</v>
      </c>
      <c r="C45" s="13" t="s">
        <v>40</v>
      </c>
      <c r="D45" s="13">
        <v>2040</v>
      </c>
      <c r="E45" s="18">
        <v>680</v>
      </c>
      <c r="F45" s="19">
        <f t="shared" si="0"/>
        <v>1387200</v>
      </c>
      <c r="G45" s="142" t="s">
        <v>41</v>
      </c>
      <c r="H45" s="143"/>
    </row>
    <row r="46" spans="1:8" ht="15" customHeight="1" x14ac:dyDescent="0.25">
      <c r="A46" s="13">
        <v>2375</v>
      </c>
      <c r="B46" s="14">
        <v>45029</v>
      </c>
      <c r="C46" s="13" t="s">
        <v>187</v>
      </c>
      <c r="D46" s="13">
        <v>13</v>
      </c>
      <c r="E46" s="18">
        <v>4802.3599999999997</v>
      </c>
      <c r="F46" s="19">
        <f t="shared" si="0"/>
        <v>62430.679999999993</v>
      </c>
      <c r="G46" s="142" t="s">
        <v>138</v>
      </c>
      <c r="H46" s="143"/>
    </row>
    <row r="47" spans="1:8" ht="21.75" customHeight="1" x14ac:dyDescent="0.25">
      <c r="A47" s="13">
        <v>2954</v>
      </c>
      <c r="B47" s="14">
        <v>45029</v>
      </c>
      <c r="C47" s="13" t="s">
        <v>60</v>
      </c>
      <c r="D47" s="13">
        <v>55000</v>
      </c>
      <c r="E47" s="18">
        <v>0.94</v>
      </c>
      <c r="F47" s="19">
        <f t="shared" si="0"/>
        <v>51700</v>
      </c>
      <c r="G47" s="142" t="s">
        <v>59</v>
      </c>
      <c r="H47" s="143"/>
    </row>
    <row r="48" spans="1:8" ht="21.75" customHeight="1" x14ac:dyDescent="0.25">
      <c r="A48" s="13">
        <v>2958</v>
      </c>
      <c r="B48" s="14">
        <v>45029</v>
      </c>
      <c r="C48" s="13" t="s">
        <v>61</v>
      </c>
      <c r="D48" s="13">
        <v>110000</v>
      </c>
      <c r="E48" s="18">
        <v>0.94</v>
      </c>
      <c r="F48" s="19">
        <f t="shared" si="0"/>
        <v>103400</v>
      </c>
      <c r="G48" s="142" t="s">
        <v>59</v>
      </c>
      <c r="H48" s="143"/>
    </row>
    <row r="49" spans="1:8" ht="15" customHeight="1" x14ac:dyDescent="0.25">
      <c r="A49" s="13">
        <v>2959</v>
      </c>
      <c r="B49" s="14">
        <v>45029</v>
      </c>
      <c r="C49" s="13" t="s">
        <v>62</v>
      </c>
      <c r="D49" s="13">
        <v>180000</v>
      </c>
      <c r="E49" s="18">
        <v>0.94</v>
      </c>
      <c r="F49" s="19">
        <f t="shared" si="0"/>
        <v>169200</v>
      </c>
      <c r="G49" s="142" t="s">
        <v>59</v>
      </c>
      <c r="H49" s="143"/>
    </row>
    <row r="50" spans="1:8" ht="15" customHeight="1" x14ac:dyDescent="0.25">
      <c r="A50" s="13">
        <v>2960</v>
      </c>
      <c r="B50" s="14">
        <v>45029</v>
      </c>
      <c r="C50" s="13" t="s">
        <v>63</v>
      </c>
      <c r="D50" s="13">
        <v>7000</v>
      </c>
      <c r="E50" s="18">
        <v>0.94</v>
      </c>
      <c r="F50" s="19">
        <f t="shared" si="0"/>
        <v>6580</v>
      </c>
      <c r="G50" s="142" t="s">
        <v>59</v>
      </c>
      <c r="H50" s="143"/>
    </row>
    <row r="51" spans="1:8" ht="15" customHeight="1" x14ac:dyDescent="0.25">
      <c r="A51" s="13">
        <v>2964</v>
      </c>
      <c r="B51" s="14">
        <v>45029</v>
      </c>
      <c r="C51" s="13" t="s">
        <v>64</v>
      </c>
      <c r="D51" s="13">
        <v>107500</v>
      </c>
      <c r="E51" s="18">
        <v>0.94</v>
      </c>
      <c r="F51" s="19">
        <f t="shared" si="0"/>
        <v>101050</v>
      </c>
      <c r="G51" s="142" t="s">
        <v>59</v>
      </c>
      <c r="H51" s="143"/>
    </row>
    <row r="52" spans="1:8" ht="15" customHeight="1" x14ac:dyDescent="0.25">
      <c r="A52" s="13">
        <v>2965</v>
      </c>
      <c r="B52" s="14">
        <v>45029</v>
      </c>
      <c r="C52" s="13" t="s">
        <v>65</v>
      </c>
      <c r="D52" s="13">
        <v>33260</v>
      </c>
      <c r="E52" s="18">
        <v>0.94</v>
      </c>
      <c r="F52" s="19">
        <f t="shared" si="0"/>
        <v>31264.399999999998</v>
      </c>
      <c r="G52" s="142" t="s">
        <v>59</v>
      </c>
      <c r="H52" s="143"/>
    </row>
    <row r="53" spans="1:8" ht="15" customHeight="1" x14ac:dyDescent="0.25">
      <c r="A53" s="13">
        <v>2968</v>
      </c>
      <c r="B53" s="14">
        <v>45029</v>
      </c>
      <c r="C53" s="13" t="s">
        <v>66</v>
      </c>
      <c r="D53" s="13">
        <v>100000</v>
      </c>
      <c r="E53" s="18">
        <v>0.94</v>
      </c>
      <c r="F53" s="19">
        <f t="shared" si="0"/>
        <v>94000</v>
      </c>
      <c r="G53" s="142" t="s">
        <v>59</v>
      </c>
      <c r="H53" s="143"/>
    </row>
    <row r="54" spans="1:8" ht="15" customHeight="1" x14ac:dyDescent="0.25">
      <c r="A54" s="13">
        <v>2970</v>
      </c>
      <c r="B54" s="14">
        <v>45029</v>
      </c>
      <c r="C54" s="13" t="s">
        <v>67</v>
      </c>
      <c r="D54" s="13">
        <v>167400</v>
      </c>
      <c r="E54" s="18">
        <v>0.94</v>
      </c>
      <c r="F54" s="19">
        <f t="shared" si="0"/>
        <v>157356</v>
      </c>
      <c r="G54" s="142" t="s">
        <v>59</v>
      </c>
      <c r="H54" s="143"/>
    </row>
    <row r="55" spans="1:8" ht="15" customHeight="1" x14ac:dyDescent="0.25">
      <c r="A55" s="13">
        <v>2971</v>
      </c>
      <c r="B55" s="14">
        <v>45029</v>
      </c>
      <c r="C55" s="13" t="s">
        <v>68</v>
      </c>
      <c r="D55" s="13">
        <v>40000</v>
      </c>
      <c r="E55" s="18">
        <v>0.94</v>
      </c>
      <c r="F55" s="19">
        <f t="shared" si="0"/>
        <v>37600</v>
      </c>
      <c r="G55" s="142" t="s">
        <v>59</v>
      </c>
      <c r="H55" s="143"/>
    </row>
    <row r="56" spans="1:8" ht="15" customHeight="1" x14ac:dyDescent="0.25">
      <c r="A56" s="13">
        <v>2972</v>
      </c>
      <c r="B56" s="14">
        <v>45029</v>
      </c>
      <c r="C56" s="13" t="s">
        <v>69</v>
      </c>
      <c r="D56" s="13">
        <v>133400</v>
      </c>
      <c r="E56" s="18">
        <v>0.94</v>
      </c>
      <c r="F56" s="19">
        <f t="shared" si="0"/>
        <v>125396</v>
      </c>
      <c r="G56" s="142" t="s">
        <v>59</v>
      </c>
      <c r="H56" s="143"/>
    </row>
    <row r="57" spans="1:8" ht="15" customHeight="1" x14ac:dyDescent="0.25">
      <c r="A57" s="13">
        <v>2973</v>
      </c>
      <c r="B57" s="14">
        <v>45029</v>
      </c>
      <c r="C57" s="13" t="s">
        <v>70</v>
      </c>
      <c r="D57" s="13">
        <v>306000</v>
      </c>
      <c r="E57" s="18">
        <v>0.83</v>
      </c>
      <c r="F57" s="19">
        <f t="shared" si="0"/>
        <v>253980</v>
      </c>
      <c r="G57" s="142" t="s">
        <v>59</v>
      </c>
      <c r="H57" s="143"/>
    </row>
    <row r="58" spans="1:8" ht="15" customHeight="1" x14ac:dyDescent="0.25">
      <c r="A58" s="13">
        <v>2975</v>
      </c>
      <c r="B58" s="14">
        <v>45029</v>
      </c>
      <c r="C58" s="13" t="s">
        <v>71</v>
      </c>
      <c r="D58" s="13">
        <v>100000</v>
      </c>
      <c r="E58" s="18">
        <v>0.94</v>
      </c>
      <c r="F58" s="19">
        <f t="shared" si="0"/>
        <v>94000</v>
      </c>
      <c r="G58" s="142" t="s">
        <v>59</v>
      </c>
      <c r="H58" s="143"/>
    </row>
    <row r="59" spans="1:8" ht="15" customHeight="1" x14ac:dyDescent="0.25">
      <c r="A59" s="13">
        <v>2980</v>
      </c>
      <c r="B59" s="14">
        <v>45029</v>
      </c>
      <c r="C59" s="13" t="s">
        <v>74</v>
      </c>
      <c r="D59" s="13">
        <v>40200</v>
      </c>
      <c r="E59" s="18">
        <v>0.83</v>
      </c>
      <c r="F59" s="19">
        <f t="shared" si="0"/>
        <v>33366</v>
      </c>
      <c r="G59" s="142" t="s">
        <v>59</v>
      </c>
      <c r="H59" s="143"/>
    </row>
    <row r="60" spans="1:8" ht="15" customHeight="1" x14ac:dyDescent="0.25">
      <c r="A60" s="13">
        <v>2984</v>
      </c>
      <c r="B60" s="14">
        <v>45029</v>
      </c>
      <c r="C60" s="13" t="s">
        <v>72</v>
      </c>
      <c r="D60" s="13">
        <v>66500</v>
      </c>
      <c r="E60" s="18">
        <v>0.83</v>
      </c>
      <c r="F60" s="19">
        <f t="shared" si="0"/>
        <v>55195</v>
      </c>
      <c r="G60" s="142" t="s">
        <v>59</v>
      </c>
      <c r="H60" s="143"/>
    </row>
    <row r="61" spans="1:8" ht="15" customHeight="1" x14ac:dyDescent="0.25">
      <c r="A61" s="13">
        <v>2953</v>
      </c>
      <c r="B61" s="14">
        <v>45029</v>
      </c>
      <c r="C61" s="13" t="s">
        <v>73</v>
      </c>
      <c r="D61" s="13">
        <v>110000</v>
      </c>
      <c r="E61" s="18">
        <v>0.94</v>
      </c>
      <c r="F61" s="19">
        <f t="shared" si="0"/>
        <v>103400</v>
      </c>
      <c r="G61" s="142" t="s">
        <v>59</v>
      </c>
      <c r="H61" s="143"/>
    </row>
    <row r="62" spans="1:8" ht="15" customHeight="1" x14ac:dyDescent="0.25">
      <c r="A62" s="13">
        <v>704</v>
      </c>
      <c r="B62" s="14">
        <v>45034</v>
      </c>
      <c r="C62" s="13" t="s">
        <v>4</v>
      </c>
      <c r="D62" s="13">
        <v>30</v>
      </c>
      <c r="E62" s="18">
        <v>8200</v>
      </c>
      <c r="F62" s="18">
        <f t="shared" si="0"/>
        <v>246000</v>
      </c>
      <c r="G62" s="150" t="s">
        <v>42</v>
      </c>
      <c r="H62" s="150"/>
    </row>
    <row r="63" spans="1:8" ht="15" customHeight="1" x14ac:dyDescent="0.25">
      <c r="A63" s="23"/>
      <c r="B63" s="104"/>
      <c r="C63" s="23"/>
      <c r="D63" s="23"/>
      <c r="E63" s="26"/>
      <c r="F63" s="26"/>
      <c r="G63" s="105"/>
      <c r="H63" s="105"/>
    </row>
    <row r="64" spans="1:8" ht="15" customHeight="1" x14ac:dyDescent="0.25">
      <c r="A64" s="23"/>
      <c r="B64" s="104"/>
      <c r="C64" s="23"/>
      <c r="D64" s="23"/>
      <c r="E64" s="26"/>
      <c r="F64" s="26"/>
      <c r="G64" s="105"/>
      <c r="H64" s="105"/>
    </row>
    <row r="65" spans="1:8" ht="15" customHeight="1" x14ac:dyDescent="0.25">
      <c r="A65" s="23"/>
      <c r="B65" s="104"/>
      <c r="C65" s="23"/>
      <c r="D65" s="23"/>
      <c r="E65" s="26"/>
      <c r="F65" s="26"/>
      <c r="G65" s="105"/>
      <c r="H65" s="105"/>
    </row>
    <row r="66" spans="1:8" ht="15" customHeight="1" x14ac:dyDescent="0.25">
      <c r="A66" s="23"/>
      <c r="B66" s="104"/>
      <c r="C66" s="23"/>
      <c r="D66" s="23"/>
      <c r="E66" s="26"/>
      <c r="F66" s="26"/>
      <c r="G66" s="105"/>
      <c r="H66" s="105"/>
    </row>
    <row r="67" spans="1:8" ht="15" customHeight="1" x14ac:dyDescent="0.25">
      <c r="A67" s="13">
        <v>704</v>
      </c>
      <c r="B67" s="14">
        <v>45041</v>
      </c>
      <c r="C67" s="13" t="s">
        <v>4</v>
      </c>
      <c r="D67" s="13">
        <v>20</v>
      </c>
      <c r="E67" s="18">
        <v>8200</v>
      </c>
      <c r="F67" s="18">
        <f t="shared" si="0"/>
        <v>164000</v>
      </c>
      <c r="G67" s="150" t="s">
        <v>42</v>
      </c>
      <c r="H67" s="150"/>
    </row>
    <row r="68" spans="1:8" ht="15" customHeight="1" x14ac:dyDescent="0.25">
      <c r="A68" s="13">
        <v>704</v>
      </c>
      <c r="B68" s="14">
        <v>45041</v>
      </c>
      <c r="C68" s="13" t="s">
        <v>4</v>
      </c>
      <c r="D68" s="13">
        <v>83</v>
      </c>
      <c r="E68" s="18">
        <v>8200</v>
      </c>
      <c r="F68" s="18">
        <f t="shared" si="0"/>
        <v>680600</v>
      </c>
      <c r="G68" s="150" t="s">
        <v>42</v>
      </c>
      <c r="H68" s="150"/>
    </row>
    <row r="69" spans="1:8" ht="15" customHeight="1" x14ac:dyDescent="0.25">
      <c r="A69" s="13">
        <v>1004</v>
      </c>
      <c r="B69" s="14">
        <v>45041</v>
      </c>
      <c r="C69" s="13" t="s">
        <v>82</v>
      </c>
      <c r="D69" s="13">
        <v>4</v>
      </c>
      <c r="E69" s="18">
        <v>32000.5</v>
      </c>
      <c r="F69" s="19">
        <f t="shared" si="0"/>
        <v>128002</v>
      </c>
      <c r="G69" s="148" t="s">
        <v>84</v>
      </c>
      <c r="H69" s="149"/>
    </row>
    <row r="70" spans="1:8" ht="15" customHeight="1" x14ac:dyDescent="0.25">
      <c r="A70" s="13">
        <v>1571</v>
      </c>
      <c r="B70" s="14">
        <v>45041</v>
      </c>
      <c r="C70" s="13" t="s">
        <v>83</v>
      </c>
      <c r="D70" s="13">
        <v>3</v>
      </c>
      <c r="E70" s="18">
        <v>37000</v>
      </c>
      <c r="F70" s="19">
        <f t="shared" si="0"/>
        <v>111000</v>
      </c>
      <c r="G70" s="148" t="s">
        <v>84</v>
      </c>
      <c r="H70" s="149"/>
    </row>
    <row r="71" spans="1:8" ht="15" customHeight="1" x14ac:dyDescent="0.25">
      <c r="A71" s="13">
        <v>2881</v>
      </c>
      <c r="B71" s="14">
        <v>45041</v>
      </c>
      <c r="C71" s="13" t="s">
        <v>43</v>
      </c>
      <c r="D71" s="13">
        <v>252</v>
      </c>
      <c r="E71" s="18">
        <v>1204</v>
      </c>
      <c r="F71" s="19">
        <f t="shared" si="0"/>
        <v>303408</v>
      </c>
      <c r="G71" s="142" t="s">
        <v>39</v>
      </c>
      <c r="H71" s="143"/>
    </row>
    <row r="72" spans="1:8" ht="15" customHeight="1" x14ac:dyDescent="0.25">
      <c r="A72" s="13">
        <v>2886</v>
      </c>
      <c r="B72" s="16">
        <v>45041</v>
      </c>
      <c r="C72" s="13" t="s">
        <v>22</v>
      </c>
      <c r="D72" s="15">
        <v>100</v>
      </c>
      <c r="E72" s="18">
        <v>1624</v>
      </c>
      <c r="F72" s="20">
        <f t="shared" si="0"/>
        <v>162400</v>
      </c>
      <c r="G72" s="142" t="s">
        <v>39</v>
      </c>
      <c r="H72" s="143"/>
    </row>
    <row r="73" spans="1:8" ht="15" customHeight="1" x14ac:dyDescent="0.25">
      <c r="A73" s="13">
        <v>2914</v>
      </c>
      <c r="B73" s="17">
        <v>45043</v>
      </c>
      <c r="C73" s="13" t="s">
        <v>46</v>
      </c>
      <c r="D73" s="15">
        <v>12</v>
      </c>
      <c r="E73" s="22">
        <v>10676.99</v>
      </c>
      <c r="F73" s="21">
        <f t="shared" si="0"/>
        <v>128123.88</v>
      </c>
      <c r="G73" s="148" t="s">
        <v>49</v>
      </c>
      <c r="H73" s="149"/>
    </row>
    <row r="74" spans="1:8" ht="15" customHeight="1" x14ac:dyDescent="0.25">
      <c r="A74" s="13">
        <v>866</v>
      </c>
      <c r="B74" s="17">
        <v>45043</v>
      </c>
      <c r="C74" s="13" t="s">
        <v>47</v>
      </c>
      <c r="D74" s="15">
        <v>6</v>
      </c>
      <c r="E74" s="22">
        <v>7711.88</v>
      </c>
      <c r="F74" s="21">
        <f t="shared" si="0"/>
        <v>46271.28</v>
      </c>
      <c r="G74" s="148" t="s">
        <v>49</v>
      </c>
      <c r="H74" s="149"/>
    </row>
    <row r="75" spans="1:8" ht="15" customHeight="1" x14ac:dyDescent="0.25">
      <c r="A75" s="13">
        <v>2915</v>
      </c>
      <c r="B75" s="16">
        <v>45043</v>
      </c>
      <c r="C75" s="13" t="s">
        <v>48</v>
      </c>
      <c r="D75" s="31">
        <v>22</v>
      </c>
      <c r="E75" s="32">
        <v>2097.4499999999998</v>
      </c>
      <c r="F75" s="33">
        <f t="shared" si="0"/>
        <v>46143.899999999994</v>
      </c>
      <c r="G75" s="151" t="s">
        <v>49</v>
      </c>
      <c r="H75" s="149"/>
    </row>
    <row r="76" spans="1:8" ht="15" customHeight="1" x14ac:dyDescent="0.25">
      <c r="A76" s="40">
        <v>2280</v>
      </c>
      <c r="B76" s="41">
        <v>45048</v>
      </c>
      <c r="C76" s="40" t="s">
        <v>75</v>
      </c>
      <c r="D76" s="42">
        <v>20</v>
      </c>
      <c r="E76" s="43">
        <v>133.4</v>
      </c>
      <c r="F76" s="44">
        <f>D76*E76</f>
        <v>2668</v>
      </c>
      <c r="G76" s="152" t="s">
        <v>85</v>
      </c>
      <c r="H76" s="153"/>
    </row>
    <row r="77" spans="1:8" ht="15" customHeight="1" x14ac:dyDescent="0.25">
      <c r="A77" s="45">
        <v>1942</v>
      </c>
      <c r="B77" s="46">
        <v>45048</v>
      </c>
      <c r="C77" s="45" t="s">
        <v>76</v>
      </c>
      <c r="D77" s="45">
        <v>552</v>
      </c>
      <c r="E77" s="43">
        <v>18.64</v>
      </c>
      <c r="F77" s="44">
        <f>D77*E77</f>
        <v>10289.280000000001</v>
      </c>
      <c r="G77" s="152" t="s">
        <v>85</v>
      </c>
      <c r="H77" s="153"/>
    </row>
    <row r="78" spans="1:8" ht="15" customHeight="1" x14ac:dyDescent="0.25">
      <c r="A78" s="40">
        <v>2992</v>
      </c>
      <c r="B78" s="41">
        <v>45049</v>
      </c>
      <c r="C78" s="40" t="s">
        <v>50</v>
      </c>
      <c r="D78" s="47">
        <v>2</v>
      </c>
      <c r="E78" s="48">
        <v>306.01</v>
      </c>
      <c r="F78" s="43">
        <f>D78*E78</f>
        <v>612.02</v>
      </c>
      <c r="G78" s="152" t="s">
        <v>58</v>
      </c>
      <c r="H78" s="153"/>
    </row>
    <row r="79" spans="1:8" ht="15.75" customHeight="1" x14ac:dyDescent="0.25">
      <c r="A79" s="45">
        <v>2991</v>
      </c>
      <c r="B79" s="46">
        <v>45049</v>
      </c>
      <c r="C79" s="45" t="s">
        <v>51</v>
      </c>
      <c r="D79" s="45">
        <v>1</v>
      </c>
      <c r="E79" s="49">
        <v>30150</v>
      </c>
      <c r="F79" s="43">
        <f t="shared" ref="F79:F131" si="1">D79*E79</f>
        <v>30150</v>
      </c>
      <c r="G79" s="152" t="s">
        <v>58</v>
      </c>
      <c r="H79" s="153"/>
    </row>
    <row r="80" spans="1:8" x14ac:dyDescent="0.25">
      <c r="A80" s="45">
        <v>2990</v>
      </c>
      <c r="B80" s="46">
        <v>45049</v>
      </c>
      <c r="C80" s="45" t="s">
        <v>56</v>
      </c>
      <c r="D80" s="45">
        <v>2</v>
      </c>
      <c r="E80" s="49">
        <v>697.5</v>
      </c>
      <c r="F80" s="43">
        <f t="shared" si="1"/>
        <v>1395</v>
      </c>
      <c r="G80" s="152" t="s">
        <v>58</v>
      </c>
      <c r="H80" s="153"/>
    </row>
    <row r="81" spans="1:8" x14ac:dyDescent="0.25">
      <c r="A81" s="45">
        <v>2988</v>
      </c>
      <c r="B81" s="46">
        <v>45049</v>
      </c>
      <c r="C81" s="45" t="s">
        <v>52</v>
      </c>
      <c r="D81" s="45">
        <v>2</v>
      </c>
      <c r="E81" s="49">
        <v>337.51</v>
      </c>
      <c r="F81" s="43">
        <f t="shared" si="1"/>
        <v>675.02</v>
      </c>
      <c r="G81" s="152" t="s">
        <v>58</v>
      </c>
      <c r="H81" s="153"/>
    </row>
    <row r="82" spans="1:8" x14ac:dyDescent="0.25">
      <c r="A82" s="45">
        <v>2989</v>
      </c>
      <c r="B82" s="46">
        <v>45049</v>
      </c>
      <c r="C82" s="45" t="s">
        <v>53</v>
      </c>
      <c r="D82" s="45">
        <v>2</v>
      </c>
      <c r="E82" s="49">
        <v>5354.98</v>
      </c>
      <c r="F82" s="43">
        <f t="shared" si="1"/>
        <v>10709.96</v>
      </c>
      <c r="G82" s="152" t="s">
        <v>58</v>
      </c>
      <c r="H82" s="153"/>
    </row>
    <row r="83" spans="1:8" x14ac:dyDescent="0.25">
      <c r="A83" s="45">
        <v>2987</v>
      </c>
      <c r="B83" s="46">
        <v>45049</v>
      </c>
      <c r="C83" s="45" t="s">
        <v>54</v>
      </c>
      <c r="D83" s="45">
        <v>2</v>
      </c>
      <c r="E83" s="49">
        <v>90.01</v>
      </c>
      <c r="F83" s="43">
        <f t="shared" si="1"/>
        <v>180.02</v>
      </c>
      <c r="G83" s="152" t="s">
        <v>58</v>
      </c>
      <c r="H83" s="153"/>
    </row>
    <row r="84" spans="1:8" x14ac:dyDescent="0.25">
      <c r="A84" s="45">
        <v>1162</v>
      </c>
      <c r="B84" s="46">
        <v>45049</v>
      </c>
      <c r="C84" s="45" t="s">
        <v>55</v>
      </c>
      <c r="D84" s="45">
        <v>2</v>
      </c>
      <c r="E84" s="49">
        <v>2336.4</v>
      </c>
      <c r="F84" s="43">
        <f t="shared" si="1"/>
        <v>4672.8</v>
      </c>
      <c r="G84" s="152" t="s">
        <v>58</v>
      </c>
      <c r="H84" s="153"/>
    </row>
    <row r="85" spans="1:8" x14ac:dyDescent="0.25">
      <c r="A85" s="45">
        <v>1151</v>
      </c>
      <c r="B85" s="46">
        <v>45049</v>
      </c>
      <c r="C85" s="45" t="s">
        <v>57</v>
      </c>
      <c r="D85" s="45">
        <v>1</v>
      </c>
      <c r="E85" s="49">
        <v>8820</v>
      </c>
      <c r="F85" s="43">
        <f t="shared" si="1"/>
        <v>8820</v>
      </c>
      <c r="G85" s="152" t="s">
        <v>58</v>
      </c>
      <c r="H85" s="153"/>
    </row>
    <row r="86" spans="1:8" x14ac:dyDescent="0.25">
      <c r="A86" s="45">
        <v>3043</v>
      </c>
      <c r="B86" s="46">
        <v>45049</v>
      </c>
      <c r="C86" s="45" t="s">
        <v>139</v>
      </c>
      <c r="D86" s="45">
        <v>5600</v>
      </c>
      <c r="E86" s="49">
        <v>90</v>
      </c>
      <c r="F86" s="43">
        <f t="shared" si="1"/>
        <v>504000</v>
      </c>
      <c r="G86" s="154" t="s">
        <v>140</v>
      </c>
      <c r="H86" s="155"/>
    </row>
    <row r="87" spans="1:8" x14ac:dyDescent="0.25">
      <c r="A87" s="45">
        <v>2375</v>
      </c>
      <c r="B87" s="46">
        <v>45049</v>
      </c>
      <c r="C87" s="45" t="s">
        <v>137</v>
      </c>
      <c r="D87" s="45">
        <v>6</v>
      </c>
      <c r="E87" s="49">
        <v>4802.3599999999997</v>
      </c>
      <c r="F87" s="43">
        <f t="shared" si="1"/>
        <v>28814.159999999996</v>
      </c>
      <c r="G87" s="154" t="s">
        <v>138</v>
      </c>
      <c r="H87" s="155"/>
    </row>
    <row r="88" spans="1:8" x14ac:dyDescent="0.25">
      <c r="A88" s="45">
        <v>1078</v>
      </c>
      <c r="B88" s="46">
        <v>45057</v>
      </c>
      <c r="C88" s="45" t="s">
        <v>77</v>
      </c>
      <c r="D88" s="45">
        <v>18</v>
      </c>
      <c r="E88" s="49">
        <v>14750</v>
      </c>
      <c r="F88" s="65">
        <f t="shared" si="1"/>
        <v>265500</v>
      </c>
      <c r="G88" s="152" t="s">
        <v>86</v>
      </c>
      <c r="H88" s="153"/>
    </row>
    <row r="89" spans="1:8" x14ac:dyDescent="0.25">
      <c r="A89" s="45">
        <v>2995</v>
      </c>
      <c r="B89" s="46">
        <v>45057</v>
      </c>
      <c r="C89" s="45" t="s">
        <v>78</v>
      </c>
      <c r="D89" s="45">
        <v>20</v>
      </c>
      <c r="E89" s="49">
        <v>9440</v>
      </c>
      <c r="F89" s="65">
        <f t="shared" si="1"/>
        <v>188800</v>
      </c>
      <c r="G89" s="152" t="s">
        <v>86</v>
      </c>
      <c r="H89" s="153"/>
    </row>
    <row r="90" spans="1:8" x14ac:dyDescent="0.25">
      <c r="A90" s="45">
        <v>2493</v>
      </c>
      <c r="B90" s="46">
        <v>45062</v>
      </c>
      <c r="C90" s="45" t="s">
        <v>79</v>
      </c>
      <c r="D90" s="45">
        <v>720</v>
      </c>
      <c r="E90" s="49">
        <v>49.02</v>
      </c>
      <c r="F90" s="65">
        <f t="shared" si="1"/>
        <v>35294.400000000001</v>
      </c>
      <c r="G90" s="152" t="s">
        <v>85</v>
      </c>
      <c r="H90" s="153"/>
    </row>
    <row r="91" spans="1:8" x14ac:dyDescent="0.25">
      <c r="A91" s="45">
        <v>2868</v>
      </c>
      <c r="B91" s="46">
        <v>45062</v>
      </c>
      <c r="C91" s="45" t="s">
        <v>80</v>
      </c>
      <c r="D91" s="45">
        <v>47</v>
      </c>
      <c r="E91" s="49">
        <v>6548</v>
      </c>
      <c r="F91" s="65">
        <f t="shared" si="1"/>
        <v>307756</v>
      </c>
      <c r="G91" s="152" t="s">
        <v>87</v>
      </c>
      <c r="H91" s="153"/>
    </row>
    <row r="92" spans="1:8" x14ac:dyDescent="0.25">
      <c r="A92" s="45">
        <v>2886</v>
      </c>
      <c r="B92" s="46">
        <v>45062</v>
      </c>
      <c r="C92" s="45" t="s">
        <v>22</v>
      </c>
      <c r="D92" s="45">
        <v>8</v>
      </c>
      <c r="E92" s="49">
        <v>1624</v>
      </c>
      <c r="F92" s="65">
        <f t="shared" si="1"/>
        <v>12992</v>
      </c>
      <c r="G92" s="152" t="s">
        <v>87</v>
      </c>
      <c r="H92" s="153"/>
    </row>
    <row r="93" spans="1:8" x14ac:dyDescent="0.25">
      <c r="A93" s="45">
        <v>2905</v>
      </c>
      <c r="B93" s="46">
        <v>45062</v>
      </c>
      <c r="C93" s="45" t="s">
        <v>81</v>
      </c>
      <c r="D93" s="45">
        <v>300</v>
      </c>
      <c r="E93" s="49">
        <v>2693</v>
      </c>
      <c r="F93" s="65">
        <f t="shared" si="1"/>
        <v>807900</v>
      </c>
      <c r="G93" s="154" t="s">
        <v>87</v>
      </c>
      <c r="H93" s="155"/>
    </row>
    <row r="94" spans="1:8" x14ac:dyDescent="0.25">
      <c r="A94" s="45">
        <v>1173</v>
      </c>
      <c r="B94" s="46">
        <v>45063</v>
      </c>
      <c r="C94" s="45" t="s">
        <v>88</v>
      </c>
      <c r="D94" s="45">
        <v>95</v>
      </c>
      <c r="E94" s="49">
        <v>3642.86</v>
      </c>
      <c r="F94" s="49">
        <f t="shared" si="1"/>
        <v>346071.7</v>
      </c>
      <c r="G94" s="156" t="s">
        <v>85</v>
      </c>
      <c r="H94" s="156"/>
    </row>
    <row r="95" spans="1:8" x14ac:dyDescent="0.25">
      <c r="A95" s="45">
        <v>1198</v>
      </c>
      <c r="B95" s="46">
        <v>45063</v>
      </c>
      <c r="C95" s="45" t="s">
        <v>89</v>
      </c>
      <c r="D95" s="45">
        <v>30</v>
      </c>
      <c r="E95" s="49">
        <v>3642.86</v>
      </c>
      <c r="F95" s="49">
        <f t="shared" si="1"/>
        <v>109285.8</v>
      </c>
      <c r="G95" s="156" t="s">
        <v>85</v>
      </c>
      <c r="H95" s="156"/>
    </row>
    <row r="96" spans="1:8" x14ac:dyDescent="0.25">
      <c r="A96" s="90"/>
      <c r="B96" s="91"/>
      <c r="C96" s="90"/>
      <c r="D96" s="90"/>
      <c r="E96" s="106"/>
      <c r="F96" s="106"/>
      <c r="G96" s="92"/>
      <c r="H96" s="92"/>
    </row>
    <row r="97" spans="1:8" x14ac:dyDescent="0.25">
      <c r="A97" s="90"/>
      <c r="B97" s="91"/>
      <c r="C97" s="90"/>
      <c r="D97" s="90"/>
      <c r="E97" s="106"/>
      <c r="F97" s="106"/>
      <c r="G97" s="92"/>
      <c r="H97" s="92"/>
    </row>
    <row r="98" spans="1:8" x14ac:dyDescent="0.25">
      <c r="A98" s="90"/>
      <c r="B98" s="91"/>
      <c r="C98" s="90"/>
      <c r="D98" s="90"/>
      <c r="E98" s="106"/>
      <c r="F98" s="106"/>
      <c r="G98" s="92"/>
      <c r="H98" s="92"/>
    </row>
    <row r="99" spans="1:8" x14ac:dyDescent="0.25">
      <c r="A99" s="90"/>
      <c r="B99" s="91"/>
      <c r="C99" s="90"/>
      <c r="D99" s="90"/>
      <c r="E99" s="106"/>
      <c r="F99" s="106"/>
      <c r="G99" s="92"/>
      <c r="H99" s="92"/>
    </row>
    <row r="100" spans="1:8" x14ac:dyDescent="0.25">
      <c r="A100" s="45">
        <v>1369</v>
      </c>
      <c r="B100" s="46">
        <v>45063</v>
      </c>
      <c r="C100" s="45" t="s">
        <v>90</v>
      </c>
      <c r="D100" s="45">
        <v>95</v>
      </c>
      <c r="E100" s="49">
        <v>3642.86</v>
      </c>
      <c r="F100" s="49">
        <f t="shared" si="1"/>
        <v>346071.7</v>
      </c>
      <c r="G100" s="156" t="s">
        <v>85</v>
      </c>
      <c r="H100" s="156"/>
    </row>
    <row r="101" spans="1:8" x14ac:dyDescent="0.25">
      <c r="A101" s="45">
        <v>1461</v>
      </c>
      <c r="B101" s="46">
        <v>45063</v>
      </c>
      <c r="C101" s="45" t="s">
        <v>91</v>
      </c>
      <c r="D101" s="45">
        <v>2</v>
      </c>
      <c r="E101" s="49">
        <v>5900</v>
      </c>
      <c r="F101" s="49">
        <f t="shared" si="1"/>
        <v>11800</v>
      </c>
      <c r="G101" s="156" t="s">
        <v>86</v>
      </c>
      <c r="H101" s="156"/>
    </row>
    <row r="102" spans="1:8" x14ac:dyDescent="0.25">
      <c r="A102" s="45">
        <v>96</v>
      </c>
      <c r="B102" s="46">
        <v>45064</v>
      </c>
      <c r="C102" s="66" t="s">
        <v>92</v>
      </c>
      <c r="D102" s="45">
        <v>110</v>
      </c>
      <c r="E102" s="67">
        <v>58</v>
      </c>
      <c r="F102" s="68">
        <f t="shared" si="1"/>
        <v>6380</v>
      </c>
      <c r="G102" s="154" t="s">
        <v>93</v>
      </c>
      <c r="H102" s="155"/>
    </row>
    <row r="103" spans="1:8" x14ac:dyDescent="0.25">
      <c r="A103" s="45">
        <v>965</v>
      </c>
      <c r="B103" s="46">
        <v>45065</v>
      </c>
      <c r="C103" s="69" t="s">
        <v>141</v>
      </c>
      <c r="D103" s="45">
        <v>320</v>
      </c>
      <c r="E103" s="67">
        <v>250.63</v>
      </c>
      <c r="F103" s="67">
        <f t="shared" si="1"/>
        <v>80201.600000000006</v>
      </c>
      <c r="G103" s="157" t="s">
        <v>148</v>
      </c>
      <c r="H103" s="158"/>
    </row>
    <row r="104" spans="1:8" x14ac:dyDescent="0.25">
      <c r="A104" s="45">
        <v>963</v>
      </c>
      <c r="B104" s="46">
        <v>45065</v>
      </c>
      <c r="C104" s="69" t="s">
        <v>142</v>
      </c>
      <c r="D104" s="45">
        <v>320</v>
      </c>
      <c r="E104" s="67">
        <v>200.41</v>
      </c>
      <c r="F104" s="67">
        <f t="shared" si="1"/>
        <v>64131.199999999997</v>
      </c>
      <c r="G104" s="157" t="s">
        <v>148</v>
      </c>
      <c r="H104" s="158"/>
    </row>
    <row r="105" spans="1:8" x14ac:dyDescent="0.25">
      <c r="A105" s="45">
        <v>2272</v>
      </c>
      <c r="B105" s="46">
        <v>45065</v>
      </c>
      <c r="C105" s="69" t="s">
        <v>143</v>
      </c>
      <c r="D105" s="45">
        <v>400</v>
      </c>
      <c r="E105" s="67">
        <v>1559.52</v>
      </c>
      <c r="F105" s="67">
        <f t="shared" si="1"/>
        <v>623808</v>
      </c>
      <c r="G105" s="157" t="s">
        <v>148</v>
      </c>
      <c r="H105" s="158"/>
    </row>
    <row r="106" spans="1:8" x14ac:dyDescent="0.25">
      <c r="A106" s="45">
        <v>748</v>
      </c>
      <c r="B106" s="46">
        <v>45065</v>
      </c>
      <c r="C106" s="69" t="s">
        <v>144</v>
      </c>
      <c r="D106" s="45">
        <v>80</v>
      </c>
      <c r="E106" s="67">
        <v>2643.2</v>
      </c>
      <c r="F106" s="67">
        <f t="shared" si="1"/>
        <v>211456</v>
      </c>
      <c r="G106" s="157" t="s">
        <v>148</v>
      </c>
      <c r="H106" s="158"/>
    </row>
    <row r="107" spans="1:8" x14ac:dyDescent="0.25">
      <c r="A107" s="45">
        <v>742</v>
      </c>
      <c r="B107" s="46">
        <v>45065</v>
      </c>
      <c r="C107" s="69" t="s">
        <v>145</v>
      </c>
      <c r="D107" s="45">
        <v>280</v>
      </c>
      <c r="E107" s="67">
        <v>1548.16</v>
      </c>
      <c r="F107" s="67">
        <f t="shared" si="1"/>
        <v>433484.80000000005</v>
      </c>
      <c r="G107" s="157" t="s">
        <v>148</v>
      </c>
      <c r="H107" s="158"/>
    </row>
    <row r="108" spans="1:8" x14ac:dyDescent="0.25">
      <c r="A108" s="45">
        <v>143</v>
      </c>
      <c r="B108" s="46">
        <v>45065</v>
      </c>
      <c r="C108" s="69" t="s">
        <v>146</v>
      </c>
      <c r="D108" s="45">
        <v>360</v>
      </c>
      <c r="E108" s="67">
        <v>334.18</v>
      </c>
      <c r="F108" s="67">
        <f t="shared" si="1"/>
        <v>120304.8</v>
      </c>
      <c r="G108" s="157" t="s">
        <v>148</v>
      </c>
      <c r="H108" s="158"/>
    </row>
    <row r="109" spans="1:8" x14ac:dyDescent="0.25">
      <c r="A109" s="45">
        <v>188</v>
      </c>
      <c r="B109" s="46">
        <v>45065</v>
      </c>
      <c r="C109" s="69" t="s">
        <v>147</v>
      </c>
      <c r="D109" s="45">
        <v>180</v>
      </c>
      <c r="E109" s="67">
        <v>566.4</v>
      </c>
      <c r="F109" s="67">
        <f t="shared" si="1"/>
        <v>101952</v>
      </c>
      <c r="G109" s="157" t="s">
        <v>148</v>
      </c>
      <c r="H109" s="158"/>
    </row>
    <row r="110" spans="1:8" x14ac:dyDescent="0.25">
      <c r="A110" s="45">
        <v>480</v>
      </c>
      <c r="B110" s="46">
        <v>45069</v>
      </c>
      <c r="C110" s="69" t="s">
        <v>123</v>
      </c>
      <c r="D110" s="45">
        <v>1700</v>
      </c>
      <c r="E110" s="49">
        <v>54.28</v>
      </c>
      <c r="F110" s="65">
        <f t="shared" si="1"/>
        <v>92276</v>
      </c>
      <c r="G110" s="154" t="s">
        <v>129</v>
      </c>
      <c r="H110" s="155"/>
    </row>
    <row r="111" spans="1:8" x14ac:dyDescent="0.25">
      <c r="A111" s="45">
        <v>1895</v>
      </c>
      <c r="B111" s="46">
        <v>45069</v>
      </c>
      <c r="C111" s="69" t="s">
        <v>124</v>
      </c>
      <c r="D111" s="45">
        <v>100</v>
      </c>
      <c r="E111" s="49">
        <v>29.5</v>
      </c>
      <c r="F111" s="65">
        <f t="shared" si="1"/>
        <v>2950</v>
      </c>
      <c r="G111" s="154" t="s">
        <v>129</v>
      </c>
      <c r="H111" s="155"/>
    </row>
    <row r="112" spans="1:8" x14ac:dyDescent="0.25">
      <c r="A112" s="45">
        <v>519</v>
      </c>
      <c r="B112" s="46">
        <v>45069</v>
      </c>
      <c r="C112" s="69" t="s">
        <v>125</v>
      </c>
      <c r="D112" s="45">
        <v>720</v>
      </c>
      <c r="E112" s="49">
        <v>48.38</v>
      </c>
      <c r="F112" s="65">
        <f t="shared" si="1"/>
        <v>34833.599999999999</v>
      </c>
      <c r="G112" s="154" t="s">
        <v>129</v>
      </c>
      <c r="H112" s="155"/>
    </row>
    <row r="113" spans="1:8" x14ac:dyDescent="0.25">
      <c r="A113" s="45">
        <v>2486</v>
      </c>
      <c r="B113" s="46">
        <v>45069</v>
      </c>
      <c r="C113" s="69" t="s">
        <v>126</v>
      </c>
      <c r="D113" s="45">
        <v>500</v>
      </c>
      <c r="E113" s="49">
        <v>173.46</v>
      </c>
      <c r="F113" s="49">
        <f t="shared" si="1"/>
        <v>86730</v>
      </c>
      <c r="G113" s="154" t="s">
        <v>129</v>
      </c>
      <c r="H113" s="155"/>
    </row>
    <row r="114" spans="1:8" x14ac:dyDescent="0.25">
      <c r="A114" s="45">
        <v>539</v>
      </c>
      <c r="B114" s="46">
        <v>45069</v>
      </c>
      <c r="C114" s="69" t="s">
        <v>127</v>
      </c>
      <c r="D114" s="45">
        <v>400</v>
      </c>
      <c r="E114" s="49">
        <v>167.56</v>
      </c>
      <c r="F114" s="49">
        <f t="shared" si="1"/>
        <v>67024</v>
      </c>
      <c r="G114" s="154" t="s">
        <v>129</v>
      </c>
      <c r="H114" s="155"/>
    </row>
    <row r="115" spans="1:8" x14ac:dyDescent="0.25">
      <c r="A115" s="45">
        <v>520</v>
      </c>
      <c r="B115" s="46">
        <v>45069</v>
      </c>
      <c r="C115" s="69" t="s">
        <v>128</v>
      </c>
      <c r="D115" s="45">
        <v>100</v>
      </c>
      <c r="E115" s="49">
        <v>226.56</v>
      </c>
      <c r="F115" s="49">
        <f t="shared" si="1"/>
        <v>22656</v>
      </c>
      <c r="G115" s="154" t="s">
        <v>129</v>
      </c>
      <c r="H115" s="155"/>
    </row>
    <row r="116" spans="1:8" x14ac:dyDescent="0.25">
      <c r="A116" s="45">
        <v>1440</v>
      </c>
      <c r="B116" s="46">
        <v>45070</v>
      </c>
      <c r="C116" s="69" t="s">
        <v>130</v>
      </c>
      <c r="D116" s="70">
        <v>25</v>
      </c>
      <c r="E116" s="49">
        <v>1665.22</v>
      </c>
      <c r="F116" s="49">
        <f t="shared" si="1"/>
        <v>41630.5</v>
      </c>
      <c r="G116" s="154" t="s">
        <v>85</v>
      </c>
      <c r="H116" s="155"/>
    </row>
    <row r="117" spans="1:8" x14ac:dyDescent="0.25">
      <c r="A117" s="45">
        <v>3001</v>
      </c>
      <c r="B117" s="46">
        <v>45070</v>
      </c>
      <c r="C117" s="46" t="s">
        <v>131</v>
      </c>
      <c r="D117" s="70">
        <v>30</v>
      </c>
      <c r="E117" s="49">
        <v>1405.32</v>
      </c>
      <c r="F117" s="49">
        <f t="shared" si="1"/>
        <v>42159.6</v>
      </c>
      <c r="G117" s="154" t="s">
        <v>85</v>
      </c>
      <c r="H117" s="155"/>
    </row>
    <row r="118" spans="1:8" x14ac:dyDescent="0.25">
      <c r="A118" s="45">
        <v>2372</v>
      </c>
      <c r="B118" s="46">
        <v>45070</v>
      </c>
      <c r="C118" s="46" t="s">
        <v>132</v>
      </c>
      <c r="D118" s="70">
        <v>30</v>
      </c>
      <c r="E118" s="49">
        <v>1900.72</v>
      </c>
      <c r="F118" s="49">
        <f>D118*E118</f>
        <v>57021.599999999999</v>
      </c>
      <c r="G118" s="154" t="s">
        <v>85</v>
      </c>
      <c r="H118" s="155"/>
    </row>
    <row r="119" spans="1:8" x14ac:dyDescent="0.25">
      <c r="A119" s="45">
        <v>3000</v>
      </c>
      <c r="B119" s="46">
        <v>45070</v>
      </c>
      <c r="C119" s="46" t="s">
        <v>133</v>
      </c>
      <c r="D119" s="70">
        <v>10</v>
      </c>
      <c r="E119" s="49">
        <v>5513.9</v>
      </c>
      <c r="F119" s="49">
        <f t="shared" si="1"/>
        <v>55139</v>
      </c>
      <c r="G119" s="154" t="s">
        <v>85</v>
      </c>
      <c r="H119" s="155"/>
    </row>
    <row r="120" spans="1:8" x14ac:dyDescent="0.25">
      <c r="A120" s="45">
        <v>1716</v>
      </c>
      <c r="B120" s="46">
        <v>45070</v>
      </c>
      <c r="C120" s="46" t="s">
        <v>134</v>
      </c>
      <c r="D120" s="71">
        <v>1296</v>
      </c>
      <c r="E120" s="49">
        <v>1889.18</v>
      </c>
      <c r="F120" s="49">
        <f t="shared" si="1"/>
        <v>2448377.2800000003</v>
      </c>
      <c r="G120" s="154" t="s">
        <v>87</v>
      </c>
      <c r="H120" s="155"/>
    </row>
    <row r="121" spans="1:8" x14ac:dyDescent="0.25">
      <c r="A121" s="2">
        <v>1983</v>
      </c>
      <c r="B121" s="46">
        <v>45070</v>
      </c>
      <c r="C121" s="9" t="s">
        <v>135</v>
      </c>
      <c r="D121" s="72">
        <v>717</v>
      </c>
      <c r="E121" s="55">
        <v>1132.8</v>
      </c>
      <c r="F121" s="73">
        <f t="shared" si="1"/>
        <v>812217.6</v>
      </c>
      <c r="G121" s="154" t="s">
        <v>136</v>
      </c>
      <c r="H121" s="155"/>
    </row>
    <row r="122" spans="1:8" x14ac:dyDescent="0.25">
      <c r="A122" s="2">
        <v>1983</v>
      </c>
      <c r="B122" s="46">
        <v>45071</v>
      </c>
      <c r="C122" s="9" t="s">
        <v>135</v>
      </c>
      <c r="D122" s="72">
        <v>550</v>
      </c>
      <c r="E122" s="55">
        <v>1132.8</v>
      </c>
      <c r="F122" s="73">
        <f t="shared" si="1"/>
        <v>623040</v>
      </c>
      <c r="G122" s="154" t="s">
        <v>136</v>
      </c>
      <c r="H122" s="155"/>
    </row>
    <row r="123" spans="1:8" x14ac:dyDescent="0.25">
      <c r="A123" s="2">
        <v>1983</v>
      </c>
      <c r="B123" s="46">
        <v>45071</v>
      </c>
      <c r="C123" s="9" t="s">
        <v>135</v>
      </c>
      <c r="D123" s="72">
        <v>464</v>
      </c>
      <c r="E123" s="55">
        <v>1132.8</v>
      </c>
      <c r="F123" s="73">
        <f t="shared" si="1"/>
        <v>525619.19999999995</v>
      </c>
      <c r="G123" s="154" t="s">
        <v>136</v>
      </c>
      <c r="H123" s="155"/>
    </row>
    <row r="124" spans="1:8" x14ac:dyDescent="0.25">
      <c r="A124" s="45">
        <v>3048</v>
      </c>
      <c r="B124" s="74">
        <v>45076</v>
      </c>
      <c r="C124" s="46" t="s">
        <v>188</v>
      </c>
      <c r="D124" s="75">
        <v>140</v>
      </c>
      <c r="E124" s="55">
        <v>700</v>
      </c>
      <c r="F124" s="73">
        <f>D124*E124</f>
        <v>98000</v>
      </c>
      <c r="G124" s="154" t="s">
        <v>189</v>
      </c>
      <c r="H124" s="155"/>
    </row>
    <row r="125" spans="1:8" x14ac:dyDescent="0.25">
      <c r="A125" s="45">
        <v>261</v>
      </c>
      <c r="B125" s="74">
        <v>45076</v>
      </c>
      <c r="C125" s="46" t="s">
        <v>111</v>
      </c>
      <c r="D125" s="71">
        <v>1500</v>
      </c>
      <c r="E125" s="55">
        <v>191.84</v>
      </c>
      <c r="F125" s="73">
        <f t="shared" si="1"/>
        <v>287760</v>
      </c>
      <c r="G125" s="154" t="s">
        <v>116</v>
      </c>
      <c r="H125" s="155"/>
    </row>
    <row r="126" spans="1:8" x14ac:dyDescent="0.25">
      <c r="A126" s="45">
        <v>1895</v>
      </c>
      <c r="B126" s="74">
        <v>45076</v>
      </c>
      <c r="C126" s="46" t="s">
        <v>124</v>
      </c>
      <c r="D126" s="71">
        <v>1000</v>
      </c>
      <c r="E126" s="55">
        <v>48.28</v>
      </c>
      <c r="F126" s="73">
        <f t="shared" si="1"/>
        <v>48280</v>
      </c>
      <c r="G126" s="154" t="s">
        <v>116</v>
      </c>
      <c r="H126" s="155"/>
    </row>
    <row r="127" spans="1:8" x14ac:dyDescent="0.25">
      <c r="A127" s="45">
        <v>2924</v>
      </c>
      <c r="B127" s="74">
        <v>45076</v>
      </c>
      <c r="C127" s="46" t="s">
        <v>113</v>
      </c>
      <c r="D127" s="75">
        <v>118</v>
      </c>
      <c r="E127" s="55">
        <v>86</v>
      </c>
      <c r="F127" s="55">
        <f t="shared" si="1"/>
        <v>10148</v>
      </c>
      <c r="G127" s="156" t="s">
        <v>116</v>
      </c>
      <c r="H127" s="156"/>
    </row>
    <row r="128" spans="1:8" x14ac:dyDescent="0.25">
      <c r="A128" s="45">
        <v>2925</v>
      </c>
      <c r="B128" s="74">
        <v>45076</v>
      </c>
      <c r="C128" s="46" t="s">
        <v>112</v>
      </c>
      <c r="D128" s="75">
        <v>7</v>
      </c>
      <c r="E128" s="55">
        <v>5054.41</v>
      </c>
      <c r="F128" s="55">
        <f t="shared" si="1"/>
        <v>35380.869999999995</v>
      </c>
      <c r="G128" s="156" t="s">
        <v>116</v>
      </c>
      <c r="H128" s="156"/>
    </row>
    <row r="129" spans="1:8" x14ac:dyDescent="0.25">
      <c r="A129" s="45">
        <v>2916</v>
      </c>
      <c r="B129" s="74">
        <v>45076</v>
      </c>
      <c r="C129" s="46" t="s">
        <v>115</v>
      </c>
      <c r="D129" s="75">
        <v>10</v>
      </c>
      <c r="E129" s="55">
        <v>431</v>
      </c>
      <c r="F129" s="55">
        <f t="shared" si="1"/>
        <v>4310</v>
      </c>
      <c r="G129" s="156" t="s">
        <v>116</v>
      </c>
      <c r="H129" s="156"/>
    </row>
    <row r="130" spans="1:8" x14ac:dyDescent="0.25">
      <c r="A130" s="45">
        <v>261</v>
      </c>
      <c r="B130" s="74">
        <v>45077</v>
      </c>
      <c r="C130" s="46" t="s">
        <v>111</v>
      </c>
      <c r="D130" s="75">
        <v>895</v>
      </c>
      <c r="E130" s="55">
        <v>191.84</v>
      </c>
      <c r="F130" s="55">
        <f t="shared" si="1"/>
        <v>171696.80000000002</v>
      </c>
      <c r="G130" s="154" t="s">
        <v>116</v>
      </c>
      <c r="H130" s="155"/>
    </row>
    <row r="131" spans="1:8" x14ac:dyDescent="0.25">
      <c r="A131" s="45">
        <v>1895</v>
      </c>
      <c r="B131" s="74">
        <v>45077</v>
      </c>
      <c r="C131" s="4" t="s">
        <v>124</v>
      </c>
      <c r="D131" s="75">
        <v>3250</v>
      </c>
      <c r="E131" s="60">
        <v>48.28</v>
      </c>
      <c r="F131" s="6">
        <f t="shared" si="1"/>
        <v>156910</v>
      </c>
      <c r="G131" s="159" t="s">
        <v>116</v>
      </c>
      <c r="H131" s="160"/>
    </row>
    <row r="132" spans="1:8" x14ac:dyDescent="0.25">
      <c r="A132" s="11">
        <v>1983</v>
      </c>
      <c r="B132" s="82">
        <v>45078</v>
      </c>
      <c r="C132" s="12" t="s">
        <v>149</v>
      </c>
      <c r="D132" s="77">
        <v>1358</v>
      </c>
      <c r="E132" s="56">
        <v>1343.9</v>
      </c>
      <c r="F132" s="56">
        <f>D132*E132</f>
        <v>1825016.2000000002</v>
      </c>
      <c r="G132" s="161" t="s">
        <v>136</v>
      </c>
      <c r="H132" s="161"/>
    </row>
    <row r="133" spans="1:8" x14ac:dyDescent="0.25">
      <c r="A133" s="11">
        <v>1983</v>
      </c>
      <c r="B133" s="9">
        <v>45083</v>
      </c>
      <c r="C133" s="2" t="s">
        <v>149</v>
      </c>
      <c r="D133" s="78">
        <v>711</v>
      </c>
      <c r="E133" s="55">
        <v>1343.9</v>
      </c>
      <c r="F133" s="55">
        <f>D133*E133</f>
        <v>955512.9</v>
      </c>
      <c r="G133" s="162" t="s">
        <v>136</v>
      </c>
      <c r="H133" s="162"/>
    </row>
    <row r="134" spans="1:8" x14ac:dyDescent="0.25">
      <c r="A134" s="11">
        <v>3045</v>
      </c>
      <c r="B134" s="83">
        <v>45083</v>
      </c>
      <c r="C134" s="2" t="s">
        <v>190</v>
      </c>
      <c r="D134" s="79">
        <v>5600</v>
      </c>
      <c r="E134" s="93">
        <v>209</v>
      </c>
      <c r="F134" s="93">
        <f>D134*E134</f>
        <v>1170400</v>
      </c>
      <c r="G134" s="163" t="s">
        <v>202</v>
      </c>
      <c r="H134" s="164"/>
    </row>
    <row r="135" spans="1:8" x14ac:dyDescent="0.25">
      <c r="A135" s="11">
        <v>3046</v>
      </c>
      <c r="B135" s="84">
        <v>45083</v>
      </c>
      <c r="C135" s="2" t="s">
        <v>191</v>
      </c>
      <c r="D135" s="80">
        <v>5600</v>
      </c>
      <c r="E135" s="94">
        <v>179</v>
      </c>
      <c r="F135" s="93">
        <f t="shared" ref="F135:F173" si="2">D135*E135</f>
        <v>1002400</v>
      </c>
      <c r="G135" s="163" t="s">
        <v>202</v>
      </c>
      <c r="H135" s="164"/>
    </row>
    <row r="136" spans="1:8" x14ac:dyDescent="0.25">
      <c r="A136" s="11">
        <v>3044</v>
      </c>
      <c r="B136" s="84">
        <v>45083</v>
      </c>
      <c r="C136" s="2" t="s">
        <v>192</v>
      </c>
      <c r="D136" s="80">
        <v>5600</v>
      </c>
      <c r="E136" s="95">
        <v>183</v>
      </c>
      <c r="F136" s="93">
        <f t="shared" si="2"/>
        <v>1024800</v>
      </c>
      <c r="G136" s="163" t="s">
        <v>202</v>
      </c>
      <c r="H136" s="164"/>
    </row>
    <row r="137" spans="1:8" x14ac:dyDescent="0.25">
      <c r="A137" s="11">
        <v>255</v>
      </c>
      <c r="B137" s="84">
        <v>45090</v>
      </c>
      <c r="C137" s="9" t="s">
        <v>193</v>
      </c>
      <c r="D137" s="85">
        <v>167200</v>
      </c>
      <c r="E137" s="96">
        <v>8.92</v>
      </c>
      <c r="F137" s="93">
        <f t="shared" si="2"/>
        <v>1491424</v>
      </c>
      <c r="G137" s="159" t="s">
        <v>85</v>
      </c>
      <c r="H137" s="160"/>
    </row>
    <row r="138" spans="1:8" x14ac:dyDescent="0.25">
      <c r="A138" s="2">
        <v>256</v>
      </c>
      <c r="B138" s="84">
        <v>45090</v>
      </c>
      <c r="C138" s="9" t="s">
        <v>194</v>
      </c>
      <c r="D138" s="86">
        <v>97204</v>
      </c>
      <c r="E138" s="97">
        <v>14.43</v>
      </c>
      <c r="F138" s="93">
        <f t="shared" si="2"/>
        <v>1402653.72</v>
      </c>
      <c r="G138" s="159" t="s">
        <v>85</v>
      </c>
      <c r="H138" s="160"/>
    </row>
    <row r="139" spans="1:8" x14ac:dyDescent="0.25">
      <c r="A139" s="2">
        <v>257</v>
      </c>
      <c r="B139" s="84">
        <v>45090</v>
      </c>
      <c r="C139" s="9" t="s">
        <v>195</v>
      </c>
      <c r="D139" s="81">
        <v>129200</v>
      </c>
      <c r="E139" s="97">
        <v>10.81</v>
      </c>
      <c r="F139" s="93">
        <f t="shared" si="2"/>
        <v>1396652</v>
      </c>
      <c r="G139" s="159" t="s">
        <v>85</v>
      </c>
      <c r="H139" s="160"/>
    </row>
    <row r="140" spans="1:8" x14ac:dyDescent="0.25">
      <c r="A140" s="2">
        <v>1587</v>
      </c>
      <c r="B140" s="84">
        <v>45090</v>
      </c>
      <c r="C140" s="9" t="s">
        <v>196</v>
      </c>
      <c r="D140" s="81">
        <v>95190</v>
      </c>
      <c r="E140" s="97">
        <v>12.86</v>
      </c>
      <c r="F140" s="93">
        <f t="shared" si="2"/>
        <v>1224143.3999999999</v>
      </c>
      <c r="G140" s="159" t="s">
        <v>85</v>
      </c>
      <c r="H140" s="160"/>
    </row>
    <row r="141" spans="1:8" x14ac:dyDescent="0.25">
      <c r="A141" s="2">
        <v>3047</v>
      </c>
      <c r="B141" s="84">
        <v>45091</v>
      </c>
      <c r="C141" s="9" t="s">
        <v>197</v>
      </c>
      <c r="D141" s="81">
        <v>5600</v>
      </c>
      <c r="E141" s="55">
        <v>26</v>
      </c>
      <c r="F141" s="93">
        <f t="shared" si="2"/>
        <v>145600</v>
      </c>
      <c r="G141" s="159" t="s">
        <v>202</v>
      </c>
      <c r="H141" s="160"/>
    </row>
    <row r="142" spans="1:8" x14ac:dyDescent="0.25">
      <c r="A142" s="2">
        <v>2559</v>
      </c>
      <c r="B142" s="84">
        <v>45091</v>
      </c>
      <c r="C142" s="9" t="s">
        <v>198</v>
      </c>
      <c r="D142" s="81">
        <v>5600</v>
      </c>
      <c r="E142" s="55">
        <v>238</v>
      </c>
      <c r="F142" s="93">
        <f t="shared" si="2"/>
        <v>1332800</v>
      </c>
      <c r="G142" s="159" t="s">
        <v>202</v>
      </c>
      <c r="H142" s="160"/>
    </row>
    <row r="143" spans="1:8" x14ac:dyDescent="0.25">
      <c r="A143" s="2">
        <v>378</v>
      </c>
      <c r="B143" s="84">
        <v>45091</v>
      </c>
      <c r="C143" s="9" t="s">
        <v>199</v>
      </c>
      <c r="D143" s="81">
        <v>5600</v>
      </c>
      <c r="E143" s="55">
        <v>1195.45</v>
      </c>
      <c r="F143" s="93">
        <f t="shared" si="2"/>
        <v>6694520</v>
      </c>
      <c r="G143" s="159" t="s">
        <v>202</v>
      </c>
      <c r="H143" s="160"/>
    </row>
    <row r="144" spans="1:8" x14ac:dyDescent="0.25">
      <c r="A144" s="2">
        <v>722</v>
      </c>
      <c r="B144" s="84">
        <v>45092</v>
      </c>
      <c r="C144" s="9" t="s">
        <v>200</v>
      </c>
      <c r="D144" s="2">
        <v>300</v>
      </c>
      <c r="E144" s="55">
        <v>1626.66</v>
      </c>
      <c r="F144" s="93">
        <f t="shared" si="2"/>
        <v>487998</v>
      </c>
      <c r="G144" s="162" t="s">
        <v>201</v>
      </c>
      <c r="H144" s="162"/>
    </row>
    <row r="145" spans="1:8" x14ac:dyDescent="0.25">
      <c r="A145" s="2">
        <v>1895</v>
      </c>
      <c r="B145" s="84">
        <v>45092</v>
      </c>
      <c r="C145" s="9" t="s">
        <v>124</v>
      </c>
      <c r="D145" s="81">
        <v>45750</v>
      </c>
      <c r="E145" s="55">
        <v>25.6</v>
      </c>
      <c r="F145" s="93">
        <f t="shared" si="2"/>
        <v>1171200</v>
      </c>
      <c r="G145" s="159" t="s">
        <v>116</v>
      </c>
      <c r="H145" s="160"/>
    </row>
    <row r="146" spans="1:8" x14ac:dyDescent="0.25">
      <c r="A146" s="4">
        <v>2280</v>
      </c>
      <c r="B146" s="84">
        <v>45097</v>
      </c>
      <c r="C146" s="5" t="s">
        <v>203</v>
      </c>
      <c r="D146" s="4">
        <v>50</v>
      </c>
      <c r="E146" s="60">
        <v>138.63</v>
      </c>
      <c r="F146" s="93">
        <f t="shared" si="2"/>
        <v>6931.5</v>
      </c>
      <c r="G146" s="159" t="s">
        <v>85</v>
      </c>
      <c r="H146" s="160"/>
    </row>
    <row r="147" spans="1:8" x14ac:dyDescent="0.25">
      <c r="A147" s="4">
        <v>1942</v>
      </c>
      <c r="B147" s="84">
        <v>45097</v>
      </c>
      <c r="C147" s="5" t="s">
        <v>76</v>
      </c>
      <c r="D147" s="4">
        <v>100</v>
      </c>
      <c r="E147" s="60">
        <v>79.72</v>
      </c>
      <c r="F147" s="93">
        <f t="shared" si="2"/>
        <v>7972</v>
      </c>
      <c r="G147" s="159" t="s">
        <v>85</v>
      </c>
      <c r="H147" s="160"/>
    </row>
    <row r="148" spans="1:8" x14ac:dyDescent="0.25">
      <c r="A148" s="4">
        <v>2375</v>
      </c>
      <c r="B148" s="84">
        <v>45097</v>
      </c>
      <c r="C148" s="5" t="s">
        <v>204</v>
      </c>
      <c r="D148" s="4">
        <v>4</v>
      </c>
      <c r="E148" s="60">
        <v>5220.18</v>
      </c>
      <c r="F148" s="93">
        <f t="shared" si="2"/>
        <v>20880.72</v>
      </c>
      <c r="G148" s="159" t="s">
        <v>206</v>
      </c>
      <c r="H148" s="160"/>
    </row>
    <row r="149" spans="1:8" x14ac:dyDescent="0.25">
      <c r="A149" s="4">
        <v>519</v>
      </c>
      <c r="B149" s="5">
        <v>45097</v>
      </c>
      <c r="C149" s="5" t="s">
        <v>125</v>
      </c>
      <c r="D149" s="87">
        <v>4536</v>
      </c>
      <c r="E149" s="60">
        <v>89.37</v>
      </c>
      <c r="F149" s="93">
        <f t="shared" si="2"/>
        <v>405382.32</v>
      </c>
      <c r="G149" s="159" t="s">
        <v>129</v>
      </c>
      <c r="H149" s="160"/>
    </row>
    <row r="150" spans="1:8" x14ac:dyDescent="0.25">
      <c r="A150" s="4">
        <v>2923</v>
      </c>
      <c r="B150" s="5">
        <v>45097</v>
      </c>
      <c r="C150" s="5" t="s">
        <v>205</v>
      </c>
      <c r="D150" s="4">
        <v>450</v>
      </c>
      <c r="E150" s="60">
        <v>225.24</v>
      </c>
      <c r="F150" s="93">
        <f t="shared" si="2"/>
        <v>101358</v>
      </c>
      <c r="G150" s="159" t="s">
        <v>129</v>
      </c>
      <c r="H150" s="160"/>
    </row>
    <row r="151" spans="1:8" x14ac:dyDescent="0.25">
      <c r="A151" s="4">
        <v>411</v>
      </c>
      <c r="B151" s="5">
        <v>45097</v>
      </c>
      <c r="C151" s="5" t="s">
        <v>114</v>
      </c>
      <c r="D151" s="4">
        <v>948</v>
      </c>
      <c r="E151" s="60">
        <v>563.19000000000005</v>
      </c>
      <c r="F151" s="93">
        <f t="shared" si="2"/>
        <v>533904.12</v>
      </c>
      <c r="G151" s="159" t="s">
        <v>129</v>
      </c>
      <c r="H151" s="160"/>
    </row>
    <row r="152" spans="1:8" x14ac:dyDescent="0.25">
      <c r="A152" s="4">
        <v>2293</v>
      </c>
      <c r="B152" s="3">
        <v>45099</v>
      </c>
      <c r="C152" s="5" t="s">
        <v>207</v>
      </c>
      <c r="D152" s="4">
        <v>400</v>
      </c>
      <c r="E152" s="60">
        <v>828.42</v>
      </c>
      <c r="F152" s="93">
        <f t="shared" si="2"/>
        <v>331368</v>
      </c>
      <c r="G152" s="159" t="s">
        <v>129</v>
      </c>
      <c r="H152" s="160"/>
    </row>
    <row r="153" spans="1:8" x14ac:dyDescent="0.25">
      <c r="A153" s="4">
        <v>410</v>
      </c>
      <c r="B153" s="3">
        <v>45099</v>
      </c>
      <c r="C153" s="5" t="s">
        <v>208</v>
      </c>
      <c r="D153" s="4">
        <v>200</v>
      </c>
      <c r="E153" s="60">
        <v>219.97</v>
      </c>
      <c r="F153" s="93">
        <f t="shared" si="2"/>
        <v>43994</v>
      </c>
      <c r="G153" s="159" t="s">
        <v>129</v>
      </c>
      <c r="H153" s="160"/>
    </row>
    <row r="154" spans="1:8" x14ac:dyDescent="0.25">
      <c r="A154" s="4">
        <v>2764</v>
      </c>
      <c r="B154" s="3">
        <v>45099</v>
      </c>
      <c r="C154" s="5" t="s">
        <v>209</v>
      </c>
      <c r="D154" s="4">
        <v>300</v>
      </c>
      <c r="E154" s="60">
        <v>568.76</v>
      </c>
      <c r="F154" s="93">
        <f t="shared" si="2"/>
        <v>170628</v>
      </c>
      <c r="G154" s="159" t="s">
        <v>129</v>
      </c>
      <c r="H154" s="160"/>
    </row>
    <row r="155" spans="1:8" x14ac:dyDescent="0.25">
      <c r="A155" s="4">
        <v>1461</v>
      </c>
      <c r="B155" s="3">
        <v>45104</v>
      </c>
      <c r="C155" s="5" t="s">
        <v>91</v>
      </c>
      <c r="D155" s="4">
        <v>23</v>
      </c>
      <c r="E155" s="60">
        <v>4156</v>
      </c>
      <c r="F155" s="93">
        <f t="shared" si="2"/>
        <v>95588</v>
      </c>
      <c r="G155" s="162" t="s">
        <v>86</v>
      </c>
      <c r="H155" s="162"/>
    </row>
    <row r="156" spans="1:8" x14ac:dyDescent="0.25">
      <c r="A156" s="10">
        <v>1976</v>
      </c>
      <c r="B156" s="3">
        <v>45105</v>
      </c>
      <c r="C156" s="5" t="s">
        <v>210</v>
      </c>
      <c r="D156" s="59">
        <v>1975</v>
      </c>
      <c r="E156" s="60">
        <v>67.040000000000006</v>
      </c>
      <c r="F156" s="93">
        <f t="shared" si="2"/>
        <v>132404</v>
      </c>
      <c r="G156" s="159" t="s">
        <v>217</v>
      </c>
      <c r="H156" s="160"/>
    </row>
    <row r="157" spans="1:8" x14ac:dyDescent="0.25">
      <c r="A157" s="4">
        <v>146</v>
      </c>
      <c r="B157" s="3">
        <v>45105</v>
      </c>
      <c r="C157" s="5" t="s">
        <v>211</v>
      </c>
      <c r="D157" s="4">
        <v>245</v>
      </c>
      <c r="E157" s="60">
        <v>243.75</v>
      </c>
      <c r="F157" s="93">
        <f t="shared" si="2"/>
        <v>59718.75</v>
      </c>
      <c r="G157" s="159" t="s">
        <v>217</v>
      </c>
      <c r="H157" s="160"/>
    </row>
    <row r="158" spans="1:8" x14ac:dyDescent="0.25">
      <c r="A158" s="4">
        <v>990</v>
      </c>
      <c r="B158" s="3">
        <v>45105</v>
      </c>
      <c r="C158" s="5" t="s">
        <v>212</v>
      </c>
      <c r="D158" s="87">
        <v>1200</v>
      </c>
      <c r="E158" s="60">
        <v>96.44</v>
      </c>
      <c r="F158" s="93">
        <f t="shared" si="2"/>
        <v>115728</v>
      </c>
      <c r="G158" s="159" t="s">
        <v>217</v>
      </c>
      <c r="H158" s="160"/>
    </row>
    <row r="159" spans="1:8" x14ac:dyDescent="0.25">
      <c r="A159" s="4">
        <v>592</v>
      </c>
      <c r="B159" s="3">
        <v>45105</v>
      </c>
      <c r="C159" s="5" t="s">
        <v>213</v>
      </c>
      <c r="D159" s="4">
        <v>169</v>
      </c>
      <c r="E159" s="60">
        <v>524.75</v>
      </c>
      <c r="F159" s="93">
        <f t="shared" si="2"/>
        <v>88682.75</v>
      </c>
      <c r="G159" s="159" t="s">
        <v>217</v>
      </c>
      <c r="H159" s="160"/>
    </row>
    <row r="160" spans="1:8" x14ac:dyDescent="0.25">
      <c r="A160" s="4">
        <v>992</v>
      </c>
      <c r="B160" s="3">
        <v>45105</v>
      </c>
      <c r="C160" s="5" t="s">
        <v>214</v>
      </c>
      <c r="D160" s="4">
        <v>350</v>
      </c>
      <c r="E160" s="60">
        <v>160.31</v>
      </c>
      <c r="F160" s="93">
        <f t="shared" si="2"/>
        <v>56108.5</v>
      </c>
      <c r="G160" s="162" t="s">
        <v>217</v>
      </c>
      <c r="H160" s="162"/>
    </row>
    <row r="161" spans="1:8" x14ac:dyDescent="0.25">
      <c r="A161" s="62"/>
      <c r="B161" s="108"/>
      <c r="C161" s="63"/>
      <c r="D161" s="62"/>
      <c r="E161" s="64"/>
      <c r="F161" s="109"/>
      <c r="G161" s="76"/>
      <c r="H161" s="76"/>
    </row>
    <row r="162" spans="1:8" x14ac:dyDescent="0.25">
      <c r="A162" s="62"/>
      <c r="B162" s="108"/>
      <c r="C162" s="63"/>
      <c r="D162" s="62"/>
      <c r="E162" s="64"/>
      <c r="F162" s="109"/>
      <c r="G162" s="76"/>
      <c r="H162" s="76"/>
    </row>
    <row r="163" spans="1:8" x14ac:dyDescent="0.25">
      <c r="A163" s="62"/>
      <c r="B163" s="108"/>
      <c r="C163" s="63"/>
      <c r="D163" s="62"/>
      <c r="E163" s="64"/>
      <c r="F163" s="109"/>
      <c r="G163" s="76"/>
      <c r="H163" s="76"/>
    </row>
    <row r="164" spans="1:8" x14ac:dyDescent="0.25">
      <c r="A164" s="62"/>
      <c r="B164" s="108"/>
      <c r="C164" s="63"/>
      <c r="D164" s="62"/>
      <c r="E164" s="64"/>
      <c r="F164" s="109"/>
      <c r="G164" s="76"/>
      <c r="H164" s="76"/>
    </row>
    <row r="165" spans="1:8" x14ac:dyDescent="0.25">
      <c r="A165" s="62"/>
      <c r="B165" s="108"/>
      <c r="C165" s="63"/>
      <c r="D165" s="62"/>
      <c r="E165" s="64"/>
      <c r="F165" s="109"/>
      <c r="G165" s="76"/>
      <c r="H165" s="76"/>
    </row>
    <row r="166" spans="1:8" ht="12.75" customHeight="1" x14ac:dyDescent="0.25">
      <c r="A166" s="4">
        <v>3051</v>
      </c>
      <c r="B166" s="3">
        <v>45105</v>
      </c>
      <c r="C166" s="5" t="s">
        <v>215</v>
      </c>
      <c r="D166" s="4">
        <v>160</v>
      </c>
      <c r="E166" s="60">
        <v>74.34</v>
      </c>
      <c r="F166" s="93">
        <f t="shared" si="2"/>
        <v>11894.400000000001</v>
      </c>
      <c r="G166" s="162" t="s">
        <v>217</v>
      </c>
      <c r="H166" s="162"/>
    </row>
    <row r="167" spans="1:8" x14ac:dyDescent="0.25">
      <c r="A167" s="4">
        <v>998</v>
      </c>
      <c r="B167" s="3">
        <v>45105</v>
      </c>
      <c r="C167" s="50" t="s">
        <v>216</v>
      </c>
      <c r="D167" s="4">
        <v>452</v>
      </c>
      <c r="E167" s="60">
        <v>232.16</v>
      </c>
      <c r="F167" s="93">
        <f t="shared" si="2"/>
        <v>104936.31999999999</v>
      </c>
      <c r="G167" s="159" t="s">
        <v>217</v>
      </c>
      <c r="H167" s="160"/>
    </row>
    <row r="168" spans="1:8" x14ac:dyDescent="0.25">
      <c r="A168" s="4">
        <v>2280</v>
      </c>
      <c r="B168" s="3">
        <v>45105</v>
      </c>
      <c r="C168" s="88" t="s">
        <v>203</v>
      </c>
      <c r="D168" s="10">
        <v>750</v>
      </c>
      <c r="E168" s="60">
        <v>138.63</v>
      </c>
      <c r="F168" s="93">
        <f t="shared" si="2"/>
        <v>103972.5</v>
      </c>
      <c r="G168" s="159" t="s">
        <v>219</v>
      </c>
      <c r="H168" s="160"/>
    </row>
    <row r="169" spans="1:8" x14ac:dyDescent="0.25">
      <c r="A169" s="4">
        <v>1923</v>
      </c>
      <c r="B169" s="3">
        <v>45105</v>
      </c>
      <c r="C169" s="89" t="s">
        <v>218</v>
      </c>
      <c r="D169" s="10">
        <v>670</v>
      </c>
      <c r="E169" s="60">
        <v>74.5</v>
      </c>
      <c r="F169" s="93">
        <f t="shared" si="2"/>
        <v>49915</v>
      </c>
      <c r="G169" s="159" t="s">
        <v>219</v>
      </c>
      <c r="H169" s="160"/>
    </row>
    <row r="170" spans="1:8" x14ac:dyDescent="0.25">
      <c r="A170" s="4">
        <v>1942</v>
      </c>
      <c r="B170" s="3">
        <v>45105</v>
      </c>
      <c r="C170" s="89" t="s">
        <v>76</v>
      </c>
      <c r="D170" s="59">
        <v>8520</v>
      </c>
      <c r="E170" s="60">
        <v>79.72</v>
      </c>
      <c r="F170" s="93">
        <f t="shared" si="2"/>
        <v>679214.4</v>
      </c>
      <c r="G170" s="159" t="s">
        <v>219</v>
      </c>
      <c r="H170" s="160"/>
    </row>
    <row r="171" spans="1:8" x14ac:dyDescent="0.25">
      <c r="A171" s="4">
        <v>1759</v>
      </c>
      <c r="B171" s="3">
        <v>45106</v>
      </c>
      <c r="C171" s="5" t="s">
        <v>220</v>
      </c>
      <c r="D171" s="10">
        <v>13</v>
      </c>
      <c r="E171" s="60">
        <v>13106.86</v>
      </c>
      <c r="F171" s="93">
        <f t="shared" si="2"/>
        <v>170389.18</v>
      </c>
      <c r="G171" s="162" t="s">
        <v>221</v>
      </c>
      <c r="H171" s="162"/>
    </row>
    <row r="172" spans="1:8" x14ac:dyDescent="0.25">
      <c r="A172" s="4">
        <v>1981</v>
      </c>
      <c r="B172" s="3">
        <v>45107</v>
      </c>
      <c r="C172" s="5" t="s">
        <v>222</v>
      </c>
      <c r="D172" s="10">
        <v>28</v>
      </c>
      <c r="E172" s="60">
        <v>100.19</v>
      </c>
      <c r="F172" s="93">
        <f t="shared" si="2"/>
        <v>2805.3199999999997</v>
      </c>
      <c r="G172" s="162" t="s">
        <v>85</v>
      </c>
      <c r="H172" s="162"/>
    </row>
    <row r="173" spans="1:8" x14ac:dyDescent="0.25">
      <c r="A173" s="98">
        <v>3048</v>
      </c>
      <c r="B173" s="107">
        <v>45107</v>
      </c>
      <c r="C173" s="99" t="s">
        <v>188</v>
      </c>
      <c r="D173" s="100">
        <v>204</v>
      </c>
      <c r="E173" s="61">
        <v>700</v>
      </c>
      <c r="F173" s="101">
        <f t="shared" si="2"/>
        <v>142800</v>
      </c>
      <c r="G173" s="167" t="s">
        <v>223</v>
      </c>
      <c r="H173" s="167"/>
    </row>
    <row r="174" spans="1:8" x14ac:dyDescent="0.25">
      <c r="A174" s="110"/>
      <c r="B174" s="111"/>
      <c r="C174" s="112"/>
      <c r="D174" s="113"/>
      <c r="E174" s="114"/>
      <c r="F174" s="115"/>
      <c r="G174" s="165"/>
      <c r="H174" s="166"/>
    </row>
    <row r="175" spans="1:8" x14ac:dyDescent="0.25">
      <c r="A175" s="34">
        <v>2862</v>
      </c>
      <c r="B175" s="27">
        <v>44945</v>
      </c>
      <c r="C175" s="34" t="s">
        <v>94</v>
      </c>
      <c r="D175" s="34">
        <v>45</v>
      </c>
      <c r="E175" s="29">
        <v>2020</v>
      </c>
      <c r="F175" s="53">
        <f>D175*E175</f>
        <v>90900</v>
      </c>
      <c r="G175" s="162" t="s">
        <v>87</v>
      </c>
      <c r="H175" s="162"/>
    </row>
    <row r="176" spans="1:8" x14ac:dyDescent="0.25">
      <c r="A176" s="13">
        <v>2863</v>
      </c>
      <c r="B176" s="27">
        <v>44945</v>
      </c>
      <c r="C176" s="13" t="s">
        <v>95</v>
      </c>
      <c r="D176" s="13">
        <v>47</v>
      </c>
      <c r="E176" s="29">
        <v>2238</v>
      </c>
      <c r="F176" s="53">
        <f t="shared" ref="F176:F273" si="3">D176*E176</f>
        <v>105186</v>
      </c>
      <c r="G176" s="162" t="s">
        <v>87</v>
      </c>
      <c r="H176" s="162"/>
    </row>
    <row r="177" spans="1:8" x14ac:dyDescent="0.25">
      <c r="A177" s="13">
        <v>2864</v>
      </c>
      <c r="B177" s="27">
        <v>44945</v>
      </c>
      <c r="C177" s="13" t="s">
        <v>96</v>
      </c>
      <c r="D177" s="13">
        <v>47</v>
      </c>
      <c r="E177" s="29">
        <v>924</v>
      </c>
      <c r="F177" s="53">
        <f t="shared" si="3"/>
        <v>43428</v>
      </c>
      <c r="G177" s="162" t="s">
        <v>87</v>
      </c>
      <c r="H177" s="162"/>
    </row>
    <row r="178" spans="1:8" x14ac:dyDescent="0.25">
      <c r="A178" s="13">
        <v>2865</v>
      </c>
      <c r="B178" s="27">
        <v>44945</v>
      </c>
      <c r="C178" s="13" t="s">
        <v>11</v>
      </c>
      <c r="D178" s="13">
        <v>57</v>
      </c>
      <c r="E178" s="29">
        <v>1532</v>
      </c>
      <c r="F178" s="53">
        <f t="shared" si="3"/>
        <v>87324</v>
      </c>
      <c r="G178" s="162" t="s">
        <v>87</v>
      </c>
      <c r="H178" s="162"/>
    </row>
    <row r="179" spans="1:8" x14ac:dyDescent="0.25">
      <c r="A179" s="13">
        <v>2867</v>
      </c>
      <c r="B179" s="27">
        <v>44945</v>
      </c>
      <c r="C179" s="13" t="s">
        <v>13</v>
      </c>
      <c r="D179" s="13">
        <v>47</v>
      </c>
      <c r="E179" s="29">
        <v>1997</v>
      </c>
      <c r="F179" s="53">
        <f t="shared" si="3"/>
        <v>93859</v>
      </c>
      <c r="G179" s="162" t="s">
        <v>87</v>
      </c>
      <c r="H179" s="162"/>
    </row>
    <row r="180" spans="1:8" x14ac:dyDescent="0.25">
      <c r="A180" s="13">
        <v>2869</v>
      </c>
      <c r="B180" s="27">
        <v>44945</v>
      </c>
      <c r="C180" s="13" t="s">
        <v>97</v>
      </c>
      <c r="D180" s="13">
        <v>37</v>
      </c>
      <c r="E180" s="29">
        <v>1961</v>
      </c>
      <c r="F180" s="53">
        <f t="shared" si="3"/>
        <v>72557</v>
      </c>
      <c r="G180" s="162" t="s">
        <v>87</v>
      </c>
      <c r="H180" s="162"/>
    </row>
    <row r="181" spans="1:8" x14ac:dyDescent="0.25">
      <c r="A181" s="13">
        <v>2870</v>
      </c>
      <c r="B181" s="27">
        <v>44945</v>
      </c>
      <c r="C181" s="13" t="s">
        <v>14</v>
      </c>
      <c r="D181" s="13">
        <v>36</v>
      </c>
      <c r="E181" s="29">
        <v>2117</v>
      </c>
      <c r="F181" s="53">
        <f t="shared" si="3"/>
        <v>76212</v>
      </c>
      <c r="G181" s="162" t="s">
        <v>87</v>
      </c>
      <c r="H181" s="162"/>
    </row>
    <row r="182" spans="1:8" x14ac:dyDescent="0.25">
      <c r="A182" s="13">
        <v>2871</v>
      </c>
      <c r="B182" s="27">
        <v>44945</v>
      </c>
      <c r="C182" s="13" t="s">
        <v>98</v>
      </c>
      <c r="D182" s="13">
        <v>51</v>
      </c>
      <c r="E182" s="29">
        <v>1442</v>
      </c>
      <c r="F182" s="53">
        <f t="shared" si="3"/>
        <v>73542</v>
      </c>
      <c r="G182" s="162" t="s">
        <v>87</v>
      </c>
      <c r="H182" s="162"/>
    </row>
    <row r="183" spans="1:8" x14ac:dyDescent="0.25">
      <c r="A183" s="13">
        <v>2872</v>
      </c>
      <c r="B183" s="27">
        <v>44945</v>
      </c>
      <c r="C183" s="13" t="s">
        <v>99</v>
      </c>
      <c r="D183" s="13">
        <v>500</v>
      </c>
      <c r="E183" s="29">
        <v>576</v>
      </c>
      <c r="F183" s="53">
        <f t="shared" si="3"/>
        <v>288000</v>
      </c>
      <c r="G183" s="162" t="s">
        <v>87</v>
      </c>
      <c r="H183" s="162"/>
    </row>
    <row r="184" spans="1:8" x14ac:dyDescent="0.25">
      <c r="A184" s="13">
        <v>2873</v>
      </c>
      <c r="B184" s="27">
        <v>44945</v>
      </c>
      <c r="C184" s="13" t="s">
        <v>100</v>
      </c>
      <c r="D184" s="13">
        <v>55</v>
      </c>
      <c r="E184" s="29">
        <v>1874</v>
      </c>
      <c r="F184" s="53">
        <f t="shared" si="3"/>
        <v>103070</v>
      </c>
      <c r="G184" s="162" t="s">
        <v>87</v>
      </c>
      <c r="H184" s="162"/>
    </row>
    <row r="185" spans="1:8" x14ac:dyDescent="0.25">
      <c r="A185" s="13">
        <v>2874</v>
      </c>
      <c r="B185" s="27">
        <v>44945</v>
      </c>
      <c r="C185" s="13" t="s">
        <v>15</v>
      </c>
      <c r="D185" s="13">
        <v>24</v>
      </c>
      <c r="E185" s="29">
        <v>2231</v>
      </c>
      <c r="F185" s="53">
        <f t="shared" si="3"/>
        <v>53544</v>
      </c>
      <c r="G185" s="162" t="s">
        <v>87</v>
      </c>
      <c r="H185" s="162"/>
    </row>
    <row r="186" spans="1:8" x14ac:dyDescent="0.25">
      <c r="A186" s="13">
        <v>2875</v>
      </c>
      <c r="B186" s="27">
        <v>44945</v>
      </c>
      <c r="C186" s="13" t="s">
        <v>20</v>
      </c>
      <c r="D186" s="13">
        <v>43</v>
      </c>
      <c r="E186" s="29">
        <v>2786</v>
      </c>
      <c r="F186" s="53">
        <f t="shared" si="3"/>
        <v>119798</v>
      </c>
      <c r="G186" s="162" t="s">
        <v>87</v>
      </c>
      <c r="H186" s="162"/>
    </row>
    <row r="187" spans="1:8" x14ac:dyDescent="0.25">
      <c r="A187" s="13">
        <v>2876</v>
      </c>
      <c r="B187" s="27">
        <v>44945</v>
      </c>
      <c r="C187" s="13" t="s">
        <v>16</v>
      </c>
      <c r="D187" s="13">
        <v>14</v>
      </c>
      <c r="E187" s="29">
        <v>961</v>
      </c>
      <c r="F187" s="53">
        <f t="shared" si="3"/>
        <v>13454</v>
      </c>
      <c r="G187" s="162" t="s">
        <v>87</v>
      </c>
      <c r="H187" s="162"/>
    </row>
    <row r="188" spans="1:8" x14ac:dyDescent="0.25">
      <c r="A188" s="13">
        <v>2877</v>
      </c>
      <c r="B188" s="27">
        <v>44945</v>
      </c>
      <c r="C188" s="13" t="s">
        <v>17</v>
      </c>
      <c r="D188" s="13">
        <v>22</v>
      </c>
      <c r="E188" s="29">
        <v>1239</v>
      </c>
      <c r="F188" s="53">
        <f t="shared" si="3"/>
        <v>27258</v>
      </c>
      <c r="G188" s="162" t="s">
        <v>87</v>
      </c>
      <c r="H188" s="162"/>
    </row>
    <row r="189" spans="1:8" x14ac:dyDescent="0.25">
      <c r="A189" s="13">
        <v>2880</v>
      </c>
      <c r="B189" s="27">
        <v>44945</v>
      </c>
      <c r="C189" s="13" t="s">
        <v>18</v>
      </c>
      <c r="D189" s="13">
        <v>26</v>
      </c>
      <c r="E189" s="29">
        <v>2337</v>
      </c>
      <c r="F189" s="53">
        <f t="shared" si="3"/>
        <v>60762</v>
      </c>
      <c r="G189" s="162" t="s">
        <v>87</v>
      </c>
      <c r="H189" s="162"/>
    </row>
    <row r="190" spans="1:8" x14ac:dyDescent="0.25">
      <c r="A190" s="13">
        <v>2881</v>
      </c>
      <c r="B190" s="27">
        <v>44945</v>
      </c>
      <c r="C190" s="13" t="s">
        <v>43</v>
      </c>
      <c r="D190" s="13">
        <v>48</v>
      </c>
      <c r="E190" s="29">
        <v>1204</v>
      </c>
      <c r="F190" s="53">
        <f t="shared" si="3"/>
        <v>57792</v>
      </c>
      <c r="G190" s="162" t="s">
        <v>87</v>
      </c>
      <c r="H190" s="162"/>
    </row>
    <row r="191" spans="1:8" x14ac:dyDescent="0.25">
      <c r="A191" s="13">
        <v>2882</v>
      </c>
      <c r="B191" s="27">
        <v>44945</v>
      </c>
      <c r="C191" s="13" t="s">
        <v>19</v>
      </c>
      <c r="D191" s="13">
        <v>38</v>
      </c>
      <c r="E191" s="29">
        <v>1745</v>
      </c>
      <c r="F191" s="53">
        <f t="shared" si="3"/>
        <v>66310</v>
      </c>
      <c r="G191" s="162" t="s">
        <v>87</v>
      </c>
      <c r="H191" s="162"/>
    </row>
    <row r="192" spans="1:8" x14ac:dyDescent="0.25">
      <c r="A192" s="13">
        <v>2883</v>
      </c>
      <c r="B192" s="16">
        <v>44945</v>
      </c>
      <c r="C192" s="13" t="s">
        <v>21</v>
      </c>
      <c r="D192" s="13">
        <v>48</v>
      </c>
      <c r="E192" s="28">
        <v>940</v>
      </c>
      <c r="F192" s="54">
        <f t="shared" si="3"/>
        <v>45120</v>
      </c>
      <c r="G192" s="162" t="s">
        <v>87</v>
      </c>
      <c r="H192" s="162"/>
    </row>
    <row r="193" spans="1:8" x14ac:dyDescent="0.25">
      <c r="A193" s="13">
        <v>2884</v>
      </c>
      <c r="B193" s="16">
        <v>44945</v>
      </c>
      <c r="C193" s="13" t="s">
        <v>101</v>
      </c>
      <c r="D193" s="13">
        <v>49</v>
      </c>
      <c r="E193" s="28">
        <v>2127</v>
      </c>
      <c r="F193" s="54">
        <f t="shared" si="3"/>
        <v>104223</v>
      </c>
      <c r="G193" s="162" t="s">
        <v>87</v>
      </c>
      <c r="H193" s="162"/>
    </row>
    <row r="194" spans="1:8" x14ac:dyDescent="0.25">
      <c r="A194" s="13">
        <v>2885</v>
      </c>
      <c r="B194" s="16">
        <v>44945</v>
      </c>
      <c r="C194" s="13" t="s">
        <v>102</v>
      </c>
      <c r="D194" s="13">
        <v>51</v>
      </c>
      <c r="E194" s="28">
        <v>1154</v>
      </c>
      <c r="F194" s="54">
        <f t="shared" si="3"/>
        <v>58854</v>
      </c>
      <c r="G194" s="162" t="s">
        <v>87</v>
      </c>
      <c r="H194" s="162"/>
    </row>
    <row r="195" spans="1:8" x14ac:dyDescent="0.25">
      <c r="A195" s="23"/>
      <c r="B195" s="24"/>
      <c r="C195" s="23"/>
      <c r="D195" s="23"/>
      <c r="E195" s="102"/>
      <c r="F195" s="116"/>
      <c r="G195" s="103"/>
      <c r="H195" s="103"/>
    </row>
    <row r="196" spans="1:8" x14ac:dyDescent="0.25">
      <c r="A196" s="23"/>
      <c r="B196" s="24"/>
      <c r="C196" s="23"/>
      <c r="D196" s="23"/>
      <c r="E196" s="102"/>
      <c r="F196" s="116"/>
      <c r="G196" s="103"/>
      <c r="H196" s="103"/>
    </row>
    <row r="197" spans="1:8" x14ac:dyDescent="0.25">
      <c r="A197" s="23"/>
      <c r="B197" s="24"/>
      <c r="C197" s="23"/>
      <c r="D197" s="23"/>
      <c r="E197" s="102"/>
      <c r="F197" s="116"/>
      <c r="G197" s="103"/>
      <c r="H197" s="103"/>
    </row>
    <row r="198" spans="1:8" x14ac:dyDescent="0.25">
      <c r="A198" s="23"/>
      <c r="B198" s="24"/>
      <c r="C198" s="23"/>
      <c r="D198" s="23"/>
      <c r="E198" s="102"/>
      <c r="F198" s="116"/>
      <c r="G198" s="103"/>
      <c r="H198" s="103"/>
    </row>
    <row r="199" spans="1:8" x14ac:dyDescent="0.25">
      <c r="A199" s="23"/>
      <c r="B199" s="24"/>
      <c r="C199" s="23"/>
      <c r="D199" s="23"/>
      <c r="E199" s="102"/>
      <c r="F199" s="116"/>
      <c r="G199" s="103"/>
      <c r="H199" s="103"/>
    </row>
    <row r="200" spans="1:8" x14ac:dyDescent="0.25">
      <c r="A200" s="13">
        <v>2886</v>
      </c>
      <c r="B200" s="16">
        <v>44945</v>
      </c>
      <c r="C200" s="13" t="s">
        <v>22</v>
      </c>
      <c r="D200" s="13">
        <v>40</v>
      </c>
      <c r="E200" s="28">
        <v>1624</v>
      </c>
      <c r="F200" s="54">
        <f t="shared" si="3"/>
        <v>64960</v>
      </c>
      <c r="G200" s="162" t="s">
        <v>87</v>
      </c>
      <c r="H200" s="162"/>
    </row>
    <row r="201" spans="1:8" x14ac:dyDescent="0.25">
      <c r="A201" s="13">
        <v>2889</v>
      </c>
      <c r="B201" s="27">
        <v>44945</v>
      </c>
      <c r="C201" s="13" t="s">
        <v>23</v>
      </c>
      <c r="D201" s="13">
        <v>39</v>
      </c>
      <c r="E201" s="29">
        <v>1584</v>
      </c>
      <c r="F201" s="53">
        <f t="shared" si="3"/>
        <v>61776</v>
      </c>
      <c r="G201" s="162" t="s">
        <v>87</v>
      </c>
      <c r="H201" s="162"/>
    </row>
    <row r="202" spans="1:8" x14ac:dyDescent="0.25">
      <c r="A202" s="13">
        <v>2891</v>
      </c>
      <c r="B202" s="27">
        <v>44945</v>
      </c>
      <c r="C202" s="13" t="s">
        <v>25</v>
      </c>
      <c r="D202" s="13">
        <v>31</v>
      </c>
      <c r="E202" s="29">
        <v>1228</v>
      </c>
      <c r="F202" s="53">
        <f t="shared" si="3"/>
        <v>38068</v>
      </c>
      <c r="G202" s="162" t="s">
        <v>87</v>
      </c>
      <c r="H202" s="162"/>
    </row>
    <row r="203" spans="1:8" x14ac:dyDescent="0.25">
      <c r="A203" s="13">
        <v>2892</v>
      </c>
      <c r="B203" s="27">
        <v>44945</v>
      </c>
      <c r="C203" s="13" t="s">
        <v>26</v>
      </c>
      <c r="D203" s="13">
        <v>39</v>
      </c>
      <c r="E203" s="29">
        <v>1732</v>
      </c>
      <c r="F203" s="53">
        <f t="shared" si="3"/>
        <v>67548</v>
      </c>
      <c r="G203" s="162" t="s">
        <v>87</v>
      </c>
      <c r="H203" s="162"/>
    </row>
    <row r="204" spans="1:8" x14ac:dyDescent="0.25">
      <c r="A204" s="13">
        <v>2893</v>
      </c>
      <c r="B204" s="27">
        <v>44945</v>
      </c>
      <c r="C204" s="13" t="s">
        <v>36</v>
      </c>
      <c r="D204" s="13">
        <v>29</v>
      </c>
      <c r="E204" s="29">
        <v>2165</v>
      </c>
      <c r="F204" s="53">
        <f t="shared" si="3"/>
        <v>62785</v>
      </c>
      <c r="G204" s="162" t="s">
        <v>87</v>
      </c>
      <c r="H204" s="162"/>
    </row>
    <row r="205" spans="1:8" x14ac:dyDescent="0.25">
      <c r="A205" s="13">
        <v>2895</v>
      </c>
      <c r="B205" s="27">
        <v>44945</v>
      </c>
      <c r="C205" s="13" t="s">
        <v>27</v>
      </c>
      <c r="D205" s="13">
        <v>38</v>
      </c>
      <c r="E205" s="29">
        <v>1167</v>
      </c>
      <c r="F205" s="53">
        <f t="shared" si="3"/>
        <v>44346</v>
      </c>
      <c r="G205" s="162" t="s">
        <v>87</v>
      </c>
      <c r="H205" s="162"/>
    </row>
    <row r="206" spans="1:8" x14ac:dyDescent="0.25">
      <c r="A206" s="13">
        <v>2896</v>
      </c>
      <c r="B206" s="27">
        <v>44945</v>
      </c>
      <c r="C206" s="13" t="s">
        <v>103</v>
      </c>
      <c r="D206" s="13">
        <v>54</v>
      </c>
      <c r="E206" s="29">
        <v>1324</v>
      </c>
      <c r="F206" s="53">
        <f t="shared" si="3"/>
        <v>71496</v>
      </c>
      <c r="G206" s="162" t="s">
        <v>87</v>
      </c>
      <c r="H206" s="162"/>
    </row>
    <row r="207" spans="1:8" x14ac:dyDescent="0.25">
      <c r="A207" s="13">
        <v>2898</v>
      </c>
      <c r="B207" s="27">
        <v>44945</v>
      </c>
      <c r="C207" s="13" t="s">
        <v>29</v>
      </c>
      <c r="D207" s="13">
        <v>28</v>
      </c>
      <c r="E207" s="29">
        <v>1616</v>
      </c>
      <c r="F207" s="53">
        <f t="shared" si="3"/>
        <v>45248</v>
      </c>
      <c r="G207" s="162" t="s">
        <v>87</v>
      </c>
      <c r="H207" s="162"/>
    </row>
    <row r="208" spans="1:8" x14ac:dyDescent="0.25">
      <c r="A208" s="13">
        <v>2899</v>
      </c>
      <c r="B208" s="27">
        <v>44945</v>
      </c>
      <c r="C208" s="13" t="s">
        <v>30</v>
      </c>
      <c r="D208" s="13">
        <v>40</v>
      </c>
      <c r="E208" s="29">
        <v>1760</v>
      </c>
      <c r="F208" s="53">
        <f t="shared" si="3"/>
        <v>70400</v>
      </c>
      <c r="G208" s="162" t="s">
        <v>87</v>
      </c>
      <c r="H208" s="162"/>
    </row>
    <row r="209" spans="1:8" x14ac:dyDescent="0.25">
      <c r="A209" s="13">
        <v>2900</v>
      </c>
      <c r="B209" s="27">
        <v>44945</v>
      </c>
      <c r="C209" s="13" t="s">
        <v>31</v>
      </c>
      <c r="D209" s="13">
        <v>11</v>
      </c>
      <c r="E209" s="29">
        <v>1194</v>
      </c>
      <c r="F209" s="53">
        <f t="shared" si="3"/>
        <v>13134</v>
      </c>
      <c r="G209" s="162" t="s">
        <v>87</v>
      </c>
      <c r="H209" s="162"/>
    </row>
    <row r="210" spans="1:8" x14ac:dyDescent="0.25">
      <c r="A210" s="13">
        <v>2902</v>
      </c>
      <c r="B210" s="27">
        <v>44945</v>
      </c>
      <c r="C210" s="13" t="s">
        <v>104</v>
      </c>
      <c r="D210" s="13">
        <v>41</v>
      </c>
      <c r="E210" s="29">
        <v>968</v>
      </c>
      <c r="F210" s="53">
        <f t="shared" si="3"/>
        <v>39688</v>
      </c>
      <c r="G210" s="162" t="s">
        <v>87</v>
      </c>
      <c r="H210" s="162"/>
    </row>
    <row r="211" spans="1:8" x14ac:dyDescent="0.25">
      <c r="A211" s="13">
        <v>2906</v>
      </c>
      <c r="B211" s="27">
        <v>44945</v>
      </c>
      <c r="C211" s="13" t="s">
        <v>105</v>
      </c>
      <c r="D211" s="13">
        <v>302</v>
      </c>
      <c r="E211" s="29">
        <v>1584</v>
      </c>
      <c r="F211" s="53">
        <f t="shared" si="3"/>
        <v>478368</v>
      </c>
      <c r="G211" s="162" t="s">
        <v>87</v>
      </c>
      <c r="H211" s="162"/>
    </row>
    <row r="212" spans="1:8" x14ac:dyDescent="0.25">
      <c r="A212" s="13">
        <v>2908</v>
      </c>
      <c r="B212" s="27">
        <v>44945</v>
      </c>
      <c r="C212" s="13" t="s">
        <v>106</v>
      </c>
      <c r="D212" s="13">
        <v>300</v>
      </c>
      <c r="E212" s="29">
        <v>2400</v>
      </c>
      <c r="F212" s="53">
        <f t="shared" si="3"/>
        <v>720000</v>
      </c>
      <c r="G212" s="162" t="s">
        <v>87</v>
      </c>
      <c r="H212" s="162"/>
    </row>
    <row r="213" spans="1:8" x14ac:dyDescent="0.25">
      <c r="A213" s="13">
        <v>2909</v>
      </c>
      <c r="B213" s="27">
        <v>44945</v>
      </c>
      <c r="C213" s="13" t="s">
        <v>107</v>
      </c>
      <c r="D213" s="13">
        <v>300</v>
      </c>
      <c r="E213" s="29">
        <v>2160</v>
      </c>
      <c r="F213" s="53">
        <f t="shared" si="3"/>
        <v>648000</v>
      </c>
      <c r="G213" s="162" t="s">
        <v>87</v>
      </c>
      <c r="H213" s="162"/>
    </row>
    <row r="214" spans="1:8" x14ac:dyDescent="0.25">
      <c r="A214" s="13">
        <v>2910</v>
      </c>
      <c r="B214" s="27">
        <v>44945</v>
      </c>
      <c r="C214" s="13" t="s">
        <v>108</v>
      </c>
      <c r="D214" s="13">
        <v>325</v>
      </c>
      <c r="E214" s="29">
        <v>1152</v>
      </c>
      <c r="F214" s="53">
        <f t="shared" si="3"/>
        <v>374400</v>
      </c>
      <c r="G214" s="162" t="s">
        <v>87</v>
      </c>
      <c r="H214" s="162"/>
    </row>
    <row r="215" spans="1:8" x14ac:dyDescent="0.25">
      <c r="A215" s="13">
        <v>2912</v>
      </c>
      <c r="B215" s="27">
        <v>44945</v>
      </c>
      <c r="C215" s="13" t="s">
        <v>109</v>
      </c>
      <c r="D215" s="13">
        <v>300</v>
      </c>
      <c r="E215" s="29">
        <v>1728</v>
      </c>
      <c r="F215" s="53">
        <f t="shared" si="3"/>
        <v>518400</v>
      </c>
      <c r="G215" s="162" t="s">
        <v>87</v>
      </c>
      <c r="H215" s="162"/>
    </row>
    <row r="216" spans="1:8" x14ac:dyDescent="0.25">
      <c r="A216" s="13">
        <v>2765</v>
      </c>
      <c r="B216" s="27">
        <v>44953</v>
      </c>
      <c r="C216" s="13" t="s">
        <v>110</v>
      </c>
      <c r="D216" s="13">
        <v>2000</v>
      </c>
      <c r="E216" s="29">
        <v>114</v>
      </c>
      <c r="F216" s="53">
        <f t="shared" si="3"/>
        <v>228000</v>
      </c>
      <c r="G216" s="162" t="s">
        <v>116</v>
      </c>
      <c r="H216" s="162"/>
    </row>
    <row r="217" spans="1:8" x14ac:dyDescent="0.25">
      <c r="A217" s="13">
        <v>261</v>
      </c>
      <c r="B217" s="27">
        <v>44953</v>
      </c>
      <c r="C217" s="13" t="s">
        <v>111</v>
      </c>
      <c r="D217" s="13">
        <v>250</v>
      </c>
      <c r="E217" s="29">
        <v>305.62</v>
      </c>
      <c r="F217" s="53">
        <f t="shared" si="3"/>
        <v>76405</v>
      </c>
      <c r="G217" s="162" t="s">
        <v>116</v>
      </c>
      <c r="H217" s="162"/>
    </row>
    <row r="218" spans="1:8" x14ac:dyDescent="0.25">
      <c r="A218" s="13">
        <v>2925</v>
      </c>
      <c r="B218" s="27">
        <v>44953</v>
      </c>
      <c r="C218" s="13" t="s">
        <v>112</v>
      </c>
      <c r="D218" s="13">
        <v>43</v>
      </c>
      <c r="E218" s="29">
        <v>5054.41</v>
      </c>
      <c r="F218" s="53">
        <f t="shared" si="3"/>
        <v>217339.63</v>
      </c>
      <c r="G218" s="162" t="s">
        <v>116</v>
      </c>
      <c r="H218" s="162"/>
    </row>
    <row r="219" spans="1:8" x14ac:dyDescent="0.25">
      <c r="A219" s="13">
        <v>2924</v>
      </c>
      <c r="B219" s="27">
        <v>44953</v>
      </c>
      <c r="C219" s="13" t="s">
        <v>113</v>
      </c>
      <c r="D219" s="13">
        <v>82</v>
      </c>
      <c r="E219" s="29">
        <v>86</v>
      </c>
      <c r="F219" s="53">
        <f t="shared" si="3"/>
        <v>7052</v>
      </c>
      <c r="G219" s="162" t="s">
        <v>116</v>
      </c>
      <c r="H219" s="162"/>
    </row>
    <row r="220" spans="1:8" x14ac:dyDescent="0.25">
      <c r="A220" s="13">
        <v>411</v>
      </c>
      <c r="B220" s="27">
        <v>44953</v>
      </c>
      <c r="C220" s="13" t="s">
        <v>114</v>
      </c>
      <c r="D220" s="13">
        <v>200</v>
      </c>
      <c r="E220" s="29">
        <v>574</v>
      </c>
      <c r="F220" s="53">
        <f t="shared" si="3"/>
        <v>114800</v>
      </c>
      <c r="G220" s="162" t="s">
        <v>116</v>
      </c>
      <c r="H220" s="162"/>
    </row>
    <row r="221" spans="1:8" x14ac:dyDescent="0.25">
      <c r="A221" s="13">
        <v>2916</v>
      </c>
      <c r="B221" s="27">
        <v>44953</v>
      </c>
      <c r="C221" s="13" t="s">
        <v>115</v>
      </c>
      <c r="D221" s="13">
        <v>50</v>
      </c>
      <c r="E221" s="29">
        <v>431</v>
      </c>
      <c r="F221" s="53">
        <f t="shared" si="3"/>
        <v>21550</v>
      </c>
      <c r="G221" s="162" t="s">
        <v>116</v>
      </c>
      <c r="H221" s="162"/>
    </row>
    <row r="222" spans="1:8" x14ac:dyDescent="0.25">
      <c r="A222" s="13">
        <v>2967</v>
      </c>
      <c r="B222" s="27">
        <v>44951</v>
      </c>
      <c r="C222" s="36" t="s">
        <v>117</v>
      </c>
      <c r="D222" s="37">
        <v>100000</v>
      </c>
      <c r="E222" s="29">
        <v>0.94</v>
      </c>
      <c r="F222" s="53">
        <f t="shared" si="3"/>
        <v>94000</v>
      </c>
      <c r="G222" s="162" t="s">
        <v>122</v>
      </c>
      <c r="H222" s="162"/>
    </row>
    <row r="223" spans="1:8" x14ac:dyDescent="0.25">
      <c r="A223" s="13">
        <v>2955</v>
      </c>
      <c r="B223" s="27">
        <v>44951</v>
      </c>
      <c r="C223" s="36" t="s">
        <v>121</v>
      </c>
      <c r="D223" s="37">
        <v>50000</v>
      </c>
      <c r="E223" s="29">
        <v>0.94</v>
      </c>
      <c r="F223" s="53">
        <f t="shared" si="3"/>
        <v>47000</v>
      </c>
      <c r="G223" s="162" t="s">
        <v>122</v>
      </c>
      <c r="H223" s="162"/>
    </row>
    <row r="224" spans="1:8" x14ac:dyDescent="0.25">
      <c r="A224" s="13">
        <v>2956</v>
      </c>
      <c r="B224" s="16">
        <v>44951</v>
      </c>
      <c r="C224" s="52" t="s">
        <v>118</v>
      </c>
      <c r="D224" s="37">
        <v>83700</v>
      </c>
      <c r="E224" s="28">
        <v>0.94</v>
      </c>
      <c r="F224" s="54">
        <f t="shared" si="3"/>
        <v>78678</v>
      </c>
      <c r="G224" s="162" t="s">
        <v>122</v>
      </c>
      <c r="H224" s="162"/>
    </row>
    <row r="225" spans="1:8" x14ac:dyDescent="0.25">
      <c r="A225" s="13">
        <v>2966</v>
      </c>
      <c r="B225" s="16">
        <v>44951</v>
      </c>
      <c r="C225" s="52" t="s">
        <v>119</v>
      </c>
      <c r="D225" s="37">
        <v>100000</v>
      </c>
      <c r="E225" s="28">
        <v>0.94</v>
      </c>
      <c r="F225" s="54">
        <f t="shared" si="3"/>
        <v>94000</v>
      </c>
      <c r="G225" s="162" t="s">
        <v>122</v>
      </c>
      <c r="H225" s="162"/>
    </row>
    <row r="226" spans="1:8" x14ac:dyDescent="0.25">
      <c r="A226" s="13">
        <v>2963</v>
      </c>
      <c r="B226" s="16">
        <v>44951</v>
      </c>
      <c r="C226" s="52" t="s">
        <v>120</v>
      </c>
      <c r="D226" s="37">
        <v>5000</v>
      </c>
      <c r="E226" s="28">
        <v>0.94</v>
      </c>
      <c r="F226" s="54">
        <f t="shared" si="3"/>
        <v>4700</v>
      </c>
      <c r="G226" s="162" t="s">
        <v>122</v>
      </c>
      <c r="H226" s="162"/>
    </row>
    <row r="227" spans="1:8" x14ac:dyDescent="0.25">
      <c r="A227" s="13">
        <v>2788</v>
      </c>
      <c r="B227" s="16">
        <v>44985</v>
      </c>
      <c r="C227" s="52" t="s">
        <v>150</v>
      </c>
      <c r="D227" s="37">
        <v>2</v>
      </c>
      <c r="E227" s="28">
        <v>10030</v>
      </c>
      <c r="F227" s="54">
        <f t="shared" si="3"/>
        <v>20060</v>
      </c>
      <c r="G227" s="162" t="s">
        <v>159</v>
      </c>
      <c r="H227" s="162"/>
    </row>
    <row r="228" spans="1:8" x14ac:dyDescent="0.25">
      <c r="A228" s="23"/>
      <c r="B228" s="24"/>
      <c r="C228" s="119"/>
      <c r="D228" s="120"/>
      <c r="E228" s="102"/>
      <c r="F228" s="116"/>
      <c r="G228" s="103"/>
      <c r="H228" s="103"/>
    </row>
    <row r="229" spans="1:8" x14ac:dyDescent="0.25">
      <c r="A229" s="23"/>
      <c r="B229" s="24"/>
      <c r="C229" s="119"/>
      <c r="D229" s="120"/>
      <c r="E229" s="102"/>
      <c r="F229" s="116"/>
      <c r="G229" s="103"/>
      <c r="H229" s="103"/>
    </row>
    <row r="230" spans="1:8" x14ac:dyDescent="0.25">
      <c r="A230" s="23"/>
      <c r="B230" s="24"/>
      <c r="C230" s="119"/>
      <c r="D230" s="120"/>
      <c r="E230" s="102"/>
      <c r="F230" s="116"/>
      <c r="G230" s="103"/>
      <c r="H230" s="103"/>
    </row>
    <row r="231" spans="1:8" x14ac:dyDescent="0.25">
      <c r="A231" s="23"/>
      <c r="B231" s="24"/>
      <c r="C231" s="119"/>
      <c r="D231" s="120"/>
      <c r="E231" s="102"/>
      <c r="F231" s="116"/>
      <c r="G231" s="103"/>
      <c r="H231" s="103"/>
    </row>
    <row r="232" spans="1:8" x14ac:dyDescent="0.25">
      <c r="A232" s="23"/>
      <c r="B232" s="24"/>
      <c r="C232" s="119"/>
      <c r="D232" s="120"/>
      <c r="E232" s="102"/>
      <c r="F232" s="116"/>
      <c r="G232" s="103"/>
      <c r="H232" s="103"/>
    </row>
    <row r="233" spans="1:8" x14ac:dyDescent="0.25">
      <c r="A233" s="13">
        <v>2790</v>
      </c>
      <c r="B233" s="16">
        <v>44985</v>
      </c>
      <c r="C233" s="52" t="s">
        <v>151</v>
      </c>
      <c r="D233" s="37">
        <v>10</v>
      </c>
      <c r="E233" s="28">
        <v>76070</v>
      </c>
      <c r="F233" s="54">
        <f t="shared" si="3"/>
        <v>760700</v>
      </c>
      <c r="G233" s="162" t="s">
        <v>159</v>
      </c>
      <c r="H233" s="162"/>
    </row>
    <row r="234" spans="1:8" x14ac:dyDescent="0.25">
      <c r="A234" s="13">
        <v>2791</v>
      </c>
      <c r="B234" s="16">
        <v>44985</v>
      </c>
      <c r="C234" s="52" t="s">
        <v>152</v>
      </c>
      <c r="D234" s="37">
        <v>50</v>
      </c>
      <c r="E234" s="28">
        <v>3363</v>
      </c>
      <c r="F234" s="54">
        <f t="shared" si="3"/>
        <v>168150</v>
      </c>
      <c r="G234" s="162" t="s">
        <v>159</v>
      </c>
      <c r="H234" s="162"/>
    </row>
    <row r="235" spans="1:8" x14ac:dyDescent="0.25">
      <c r="A235" s="13">
        <v>1348</v>
      </c>
      <c r="B235" s="16">
        <v>44985</v>
      </c>
      <c r="C235" s="52" t="s">
        <v>153</v>
      </c>
      <c r="D235" s="37">
        <v>15</v>
      </c>
      <c r="E235" s="28">
        <v>6372</v>
      </c>
      <c r="F235" s="54">
        <f t="shared" si="3"/>
        <v>95580</v>
      </c>
      <c r="G235" s="162" t="s">
        <v>159</v>
      </c>
      <c r="H235" s="162"/>
    </row>
    <row r="236" spans="1:8" x14ac:dyDescent="0.25">
      <c r="A236" s="13">
        <v>2191</v>
      </c>
      <c r="B236" s="27">
        <v>44985</v>
      </c>
      <c r="C236" s="36" t="s">
        <v>154</v>
      </c>
      <c r="D236" s="37">
        <v>20</v>
      </c>
      <c r="E236" s="29">
        <v>1947</v>
      </c>
      <c r="F236" s="53">
        <f t="shared" si="3"/>
        <v>38940</v>
      </c>
      <c r="G236" s="162" t="s">
        <v>159</v>
      </c>
      <c r="H236" s="162"/>
    </row>
    <row r="237" spans="1:8" x14ac:dyDescent="0.25">
      <c r="A237" s="13">
        <v>1776</v>
      </c>
      <c r="B237" s="27">
        <v>44985</v>
      </c>
      <c r="C237" s="36" t="s">
        <v>155</v>
      </c>
      <c r="D237" s="37">
        <v>20</v>
      </c>
      <c r="E237" s="29">
        <v>259</v>
      </c>
      <c r="F237" s="53">
        <f t="shared" si="3"/>
        <v>5180</v>
      </c>
      <c r="G237" s="162" t="s">
        <v>159</v>
      </c>
      <c r="H237" s="162"/>
    </row>
    <row r="238" spans="1:8" x14ac:dyDescent="0.25">
      <c r="A238" s="13">
        <v>1777</v>
      </c>
      <c r="B238" s="27">
        <v>44985</v>
      </c>
      <c r="C238" s="36" t="s">
        <v>156</v>
      </c>
      <c r="D238" s="37">
        <v>20</v>
      </c>
      <c r="E238" s="29">
        <v>259</v>
      </c>
      <c r="F238" s="53">
        <f t="shared" si="3"/>
        <v>5180</v>
      </c>
      <c r="G238" s="162" t="s">
        <v>159</v>
      </c>
      <c r="H238" s="162"/>
    </row>
    <row r="239" spans="1:8" x14ac:dyDescent="0.25">
      <c r="A239" s="13">
        <v>1778</v>
      </c>
      <c r="B239" s="27">
        <v>44985</v>
      </c>
      <c r="C239" s="36" t="s">
        <v>157</v>
      </c>
      <c r="D239" s="37">
        <v>20</v>
      </c>
      <c r="E239" s="29">
        <v>259</v>
      </c>
      <c r="F239" s="53">
        <f t="shared" si="3"/>
        <v>5180</v>
      </c>
      <c r="G239" s="162" t="s">
        <v>159</v>
      </c>
      <c r="H239" s="162"/>
    </row>
    <row r="240" spans="1:8" x14ac:dyDescent="0.25">
      <c r="A240" s="13">
        <v>1021</v>
      </c>
      <c r="B240" s="27">
        <v>44985</v>
      </c>
      <c r="C240" s="36" t="s">
        <v>158</v>
      </c>
      <c r="D240" s="37">
        <v>50</v>
      </c>
      <c r="E240" s="28">
        <v>306.8</v>
      </c>
      <c r="F240" s="54">
        <f t="shared" si="3"/>
        <v>15340</v>
      </c>
      <c r="G240" s="162" t="s">
        <v>159</v>
      </c>
      <c r="H240" s="162"/>
    </row>
    <row r="241" spans="1:8" x14ac:dyDescent="0.25">
      <c r="A241" s="13">
        <v>1616</v>
      </c>
      <c r="B241" s="27">
        <v>44963</v>
      </c>
      <c r="C241" s="36" t="s">
        <v>160</v>
      </c>
      <c r="D241" s="37">
        <v>40</v>
      </c>
      <c r="E241" s="28">
        <v>3363</v>
      </c>
      <c r="F241" s="54">
        <f t="shared" si="3"/>
        <v>134520</v>
      </c>
      <c r="G241" s="162" t="s">
        <v>159</v>
      </c>
      <c r="H241" s="162"/>
    </row>
    <row r="242" spans="1:8" x14ac:dyDescent="0.25">
      <c r="A242" s="13">
        <v>1383</v>
      </c>
      <c r="B242" s="27">
        <v>44963</v>
      </c>
      <c r="C242" s="36" t="s">
        <v>161</v>
      </c>
      <c r="D242" s="37">
        <v>100</v>
      </c>
      <c r="E242" s="28">
        <v>129.80000000000001</v>
      </c>
      <c r="F242" s="54">
        <f t="shared" si="3"/>
        <v>12980.000000000002</v>
      </c>
      <c r="G242" s="162" t="s">
        <v>159</v>
      </c>
      <c r="H242" s="162"/>
    </row>
    <row r="243" spans="1:8" x14ac:dyDescent="0.25">
      <c r="A243" s="13">
        <v>2792</v>
      </c>
      <c r="B243" s="27">
        <v>44963</v>
      </c>
      <c r="C243" s="36" t="s">
        <v>162</v>
      </c>
      <c r="D243" s="37">
        <v>30</v>
      </c>
      <c r="E243" s="28">
        <v>2714</v>
      </c>
      <c r="F243" s="54">
        <f t="shared" si="3"/>
        <v>81420</v>
      </c>
      <c r="G243" s="162" t="s">
        <v>159</v>
      </c>
      <c r="H243" s="162"/>
    </row>
    <row r="244" spans="1:8" x14ac:dyDescent="0.25">
      <c r="A244" s="13">
        <v>2793</v>
      </c>
      <c r="B244" s="27">
        <v>44963</v>
      </c>
      <c r="C244" s="36" t="s">
        <v>163</v>
      </c>
      <c r="D244" s="37">
        <v>25</v>
      </c>
      <c r="E244" s="28">
        <v>2360</v>
      </c>
      <c r="F244" s="54">
        <f t="shared" si="3"/>
        <v>59000</v>
      </c>
      <c r="G244" s="162" t="s">
        <v>159</v>
      </c>
      <c r="H244" s="162"/>
    </row>
    <row r="245" spans="1:8" x14ac:dyDescent="0.25">
      <c r="A245" s="13">
        <v>2804</v>
      </c>
      <c r="B245" s="27">
        <v>44963</v>
      </c>
      <c r="C245" s="36" t="s">
        <v>164</v>
      </c>
      <c r="D245" s="37">
        <v>20</v>
      </c>
      <c r="E245" s="28">
        <v>182</v>
      </c>
      <c r="F245" s="54">
        <f t="shared" si="3"/>
        <v>3640</v>
      </c>
      <c r="G245" s="162" t="s">
        <v>159</v>
      </c>
      <c r="H245" s="162"/>
    </row>
    <row r="246" spans="1:8" x14ac:dyDescent="0.25">
      <c r="A246" s="13">
        <v>2805</v>
      </c>
      <c r="B246" s="27">
        <v>44963</v>
      </c>
      <c r="C246" s="36" t="s">
        <v>165</v>
      </c>
      <c r="D246" s="37">
        <v>20</v>
      </c>
      <c r="E246" s="28">
        <v>129.80000000000001</v>
      </c>
      <c r="F246" s="54">
        <f t="shared" si="3"/>
        <v>2596</v>
      </c>
      <c r="G246" s="162" t="s">
        <v>159</v>
      </c>
      <c r="H246" s="162"/>
    </row>
    <row r="247" spans="1:8" x14ac:dyDescent="0.25">
      <c r="A247" s="13">
        <v>2823</v>
      </c>
      <c r="B247" s="27">
        <v>44963</v>
      </c>
      <c r="C247" s="36" t="s">
        <v>166</v>
      </c>
      <c r="D247" s="37">
        <v>35</v>
      </c>
      <c r="E247" s="28">
        <v>1003</v>
      </c>
      <c r="F247" s="54">
        <f t="shared" si="3"/>
        <v>35105</v>
      </c>
      <c r="G247" s="162" t="s">
        <v>159</v>
      </c>
      <c r="H247" s="162"/>
    </row>
    <row r="248" spans="1:8" x14ac:dyDescent="0.25">
      <c r="A248" s="13">
        <v>2832</v>
      </c>
      <c r="B248" s="27">
        <v>44963</v>
      </c>
      <c r="C248" s="36" t="s">
        <v>167</v>
      </c>
      <c r="D248" s="37">
        <v>35</v>
      </c>
      <c r="E248" s="28">
        <v>1003</v>
      </c>
      <c r="F248" s="54">
        <f t="shared" si="3"/>
        <v>35105</v>
      </c>
      <c r="G248" s="162" t="s">
        <v>159</v>
      </c>
      <c r="H248" s="162"/>
    </row>
    <row r="249" spans="1:8" x14ac:dyDescent="0.25">
      <c r="A249" s="13">
        <v>614</v>
      </c>
      <c r="B249" s="27">
        <v>44963</v>
      </c>
      <c r="C249" s="36" t="s">
        <v>168</v>
      </c>
      <c r="D249" s="37">
        <v>35</v>
      </c>
      <c r="E249" s="28">
        <v>1003</v>
      </c>
      <c r="F249" s="54">
        <f t="shared" si="3"/>
        <v>35105</v>
      </c>
      <c r="G249" s="162" t="s">
        <v>159</v>
      </c>
      <c r="H249" s="162"/>
    </row>
    <row r="250" spans="1:8" x14ac:dyDescent="0.25">
      <c r="A250" s="13">
        <v>613</v>
      </c>
      <c r="B250" s="27">
        <v>44963</v>
      </c>
      <c r="C250" s="36" t="s">
        <v>169</v>
      </c>
      <c r="D250" s="37">
        <v>35</v>
      </c>
      <c r="E250" s="28">
        <v>767</v>
      </c>
      <c r="F250" s="54">
        <f t="shared" si="3"/>
        <v>26845</v>
      </c>
      <c r="G250" s="162" t="s">
        <v>159</v>
      </c>
      <c r="H250" s="162"/>
    </row>
    <row r="251" spans="1:8" x14ac:dyDescent="0.25">
      <c r="A251" s="13">
        <v>619</v>
      </c>
      <c r="B251" s="27">
        <v>44963</v>
      </c>
      <c r="C251" s="52" t="s">
        <v>170</v>
      </c>
      <c r="D251" s="37">
        <v>120</v>
      </c>
      <c r="E251" s="28">
        <v>708</v>
      </c>
      <c r="F251" s="54">
        <f t="shared" si="3"/>
        <v>84960</v>
      </c>
      <c r="G251" s="162" t="s">
        <v>159</v>
      </c>
      <c r="H251" s="162"/>
    </row>
    <row r="252" spans="1:8" x14ac:dyDescent="0.25">
      <c r="A252" s="13">
        <v>2527</v>
      </c>
      <c r="B252" s="27">
        <v>44963</v>
      </c>
      <c r="C252" s="52" t="s">
        <v>171</v>
      </c>
      <c r="D252" s="37">
        <v>10</v>
      </c>
      <c r="E252" s="28">
        <v>4366</v>
      </c>
      <c r="F252" s="54">
        <f t="shared" si="3"/>
        <v>43660</v>
      </c>
      <c r="G252" s="162" t="s">
        <v>159</v>
      </c>
      <c r="H252" s="162"/>
    </row>
    <row r="253" spans="1:8" x14ac:dyDescent="0.25">
      <c r="A253" s="13">
        <v>2529</v>
      </c>
      <c r="B253" s="27">
        <v>44963</v>
      </c>
      <c r="C253" s="52" t="s">
        <v>172</v>
      </c>
      <c r="D253" s="37">
        <v>15</v>
      </c>
      <c r="E253" s="28">
        <v>2832</v>
      </c>
      <c r="F253" s="54">
        <f t="shared" si="3"/>
        <v>42480</v>
      </c>
      <c r="G253" s="162" t="s">
        <v>159</v>
      </c>
      <c r="H253" s="162"/>
    </row>
    <row r="254" spans="1:8" x14ac:dyDescent="0.25">
      <c r="A254" s="13">
        <v>1549</v>
      </c>
      <c r="B254" s="27">
        <v>44963</v>
      </c>
      <c r="C254" s="52" t="s">
        <v>173</v>
      </c>
      <c r="D254" s="37">
        <v>50</v>
      </c>
      <c r="E254" s="28">
        <v>271.39999999999998</v>
      </c>
      <c r="F254" s="54">
        <f t="shared" si="3"/>
        <v>13569.999999999998</v>
      </c>
      <c r="G254" s="162" t="s">
        <v>159</v>
      </c>
      <c r="H254" s="162"/>
    </row>
    <row r="255" spans="1:8" x14ac:dyDescent="0.25">
      <c r="A255" s="13">
        <v>2825</v>
      </c>
      <c r="B255" s="27">
        <v>44963</v>
      </c>
      <c r="C255" s="52" t="s">
        <v>174</v>
      </c>
      <c r="D255" s="37">
        <v>200</v>
      </c>
      <c r="E255" s="28">
        <v>236</v>
      </c>
      <c r="F255" s="54">
        <f t="shared" si="3"/>
        <v>47200</v>
      </c>
      <c r="G255" s="162" t="s">
        <v>159</v>
      </c>
      <c r="H255" s="162"/>
    </row>
    <row r="256" spans="1:8" x14ac:dyDescent="0.25">
      <c r="A256" s="13">
        <v>2796</v>
      </c>
      <c r="B256" s="27">
        <v>44963</v>
      </c>
      <c r="C256" s="52" t="s">
        <v>175</v>
      </c>
      <c r="D256" s="37">
        <v>1000</v>
      </c>
      <c r="E256" s="28">
        <v>5.9</v>
      </c>
      <c r="F256" s="54">
        <f t="shared" si="3"/>
        <v>5900</v>
      </c>
      <c r="G256" s="162" t="s">
        <v>159</v>
      </c>
      <c r="H256" s="162"/>
    </row>
    <row r="257" spans="1:8" x14ac:dyDescent="0.25">
      <c r="A257" s="13">
        <v>2803</v>
      </c>
      <c r="B257" s="16">
        <v>44963</v>
      </c>
      <c r="C257" s="52" t="s">
        <v>176</v>
      </c>
      <c r="D257" s="37">
        <v>50</v>
      </c>
      <c r="E257" s="28">
        <v>165.2</v>
      </c>
      <c r="F257" s="54">
        <f t="shared" si="3"/>
        <v>8260</v>
      </c>
      <c r="G257" s="162" t="s">
        <v>159</v>
      </c>
      <c r="H257" s="162"/>
    </row>
    <row r="258" spans="1:8" x14ac:dyDescent="0.25">
      <c r="A258" s="13">
        <v>2820</v>
      </c>
      <c r="B258" s="16">
        <v>44963</v>
      </c>
      <c r="C258" s="52" t="s">
        <v>177</v>
      </c>
      <c r="D258" s="37">
        <v>80</v>
      </c>
      <c r="E258" s="28">
        <v>82.6</v>
      </c>
      <c r="F258" s="54">
        <f t="shared" si="3"/>
        <v>6608</v>
      </c>
      <c r="G258" s="162" t="s">
        <v>159</v>
      </c>
      <c r="H258" s="162"/>
    </row>
    <row r="259" spans="1:8" x14ac:dyDescent="0.25">
      <c r="A259" s="13">
        <v>169</v>
      </c>
      <c r="B259" s="16">
        <v>44963</v>
      </c>
      <c r="C259" s="52" t="s">
        <v>178</v>
      </c>
      <c r="D259" s="37">
        <v>100</v>
      </c>
      <c r="E259" s="28">
        <v>123.9</v>
      </c>
      <c r="F259" s="54">
        <f t="shared" si="3"/>
        <v>12390</v>
      </c>
      <c r="G259" s="162" t="s">
        <v>159</v>
      </c>
      <c r="H259" s="162"/>
    </row>
    <row r="260" spans="1:8" x14ac:dyDescent="0.25">
      <c r="A260" s="13">
        <v>638</v>
      </c>
      <c r="B260" s="16">
        <v>44963</v>
      </c>
      <c r="C260" s="52" t="s">
        <v>179</v>
      </c>
      <c r="D260" s="37">
        <v>10</v>
      </c>
      <c r="E260" s="28">
        <v>2194</v>
      </c>
      <c r="F260" s="54">
        <f t="shared" si="3"/>
        <v>21940</v>
      </c>
      <c r="G260" s="162" t="s">
        <v>159</v>
      </c>
      <c r="H260" s="162"/>
    </row>
    <row r="261" spans="1:8" x14ac:dyDescent="0.25">
      <c r="A261" s="23"/>
      <c r="B261" s="24"/>
      <c r="C261" s="119"/>
      <c r="D261" s="120"/>
      <c r="E261" s="102"/>
      <c r="F261" s="116"/>
      <c r="G261" s="103"/>
      <c r="H261" s="103"/>
    </row>
    <row r="262" spans="1:8" x14ac:dyDescent="0.25">
      <c r="A262" s="23"/>
      <c r="B262" s="24"/>
      <c r="C262" s="119"/>
      <c r="D262" s="120"/>
      <c r="E262" s="102"/>
      <c r="F262" s="116"/>
      <c r="G262" s="103"/>
      <c r="H262" s="103"/>
    </row>
    <row r="263" spans="1:8" x14ac:dyDescent="0.25">
      <c r="A263" s="23"/>
      <c r="B263" s="24"/>
      <c r="C263" s="119"/>
      <c r="D263" s="120"/>
      <c r="E263" s="102"/>
      <c r="F263" s="116"/>
      <c r="G263" s="103"/>
      <c r="H263" s="103"/>
    </row>
    <row r="264" spans="1:8" x14ac:dyDescent="0.25">
      <c r="A264" s="23"/>
      <c r="B264" s="24"/>
      <c r="C264" s="119"/>
      <c r="D264" s="120"/>
      <c r="E264" s="102"/>
      <c r="F264" s="116"/>
      <c r="G264" s="103"/>
      <c r="H264" s="103"/>
    </row>
    <row r="265" spans="1:8" x14ac:dyDescent="0.25">
      <c r="A265" s="23"/>
      <c r="B265" s="24"/>
      <c r="C265" s="119"/>
      <c r="D265" s="120"/>
      <c r="E265" s="102"/>
      <c r="F265" s="116"/>
      <c r="G265" s="103"/>
      <c r="H265" s="103"/>
    </row>
    <row r="266" spans="1:8" x14ac:dyDescent="0.25">
      <c r="A266" s="23"/>
      <c r="B266" s="24"/>
      <c r="C266" s="119"/>
      <c r="D266" s="120"/>
      <c r="E266" s="102"/>
      <c r="F266" s="116"/>
      <c r="G266" s="103"/>
      <c r="H266" s="103"/>
    </row>
    <row r="267" spans="1:8" x14ac:dyDescent="0.25">
      <c r="A267" s="13">
        <v>1204</v>
      </c>
      <c r="B267" s="16">
        <v>44963</v>
      </c>
      <c r="C267" s="52" t="s">
        <v>180</v>
      </c>
      <c r="D267" s="37">
        <v>15</v>
      </c>
      <c r="E267" s="28">
        <v>5310</v>
      </c>
      <c r="F267" s="54">
        <f t="shared" si="3"/>
        <v>79650</v>
      </c>
      <c r="G267" s="162" t="s">
        <v>159</v>
      </c>
      <c r="H267" s="162"/>
    </row>
    <row r="268" spans="1:8" x14ac:dyDescent="0.25">
      <c r="A268" s="13">
        <v>1054</v>
      </c>
      <c r="B268" s="27">
        <v>44963</v>
      </c>
      <c r="C268" s="52" t="s">
        <v>181</v>
      </c>
      <c r="D268" s="37">
        <v>140</v>
      </c>
      <c r="E268" s="28">
        <v>188</v>
      </c>
      <c r="F268" s="54">
        <f t="shared" si="3"/>
        <v>26320</v>
      </c>
      <c r="G268" s="162" t="s">
        <v>159</v>
      </c>
      <c r="H268" s="162"/>
    </row>
    <row r="269" spans="1:8" x14ac:dyDescent="0.25">
      <c r="A269" s="13">
        <v>1127</v>
      </c>
      <c r="B269" s="27">
        <v>44963</v>
      </c>
      <c r="C269" s="52" t="s">
        <v>182</v>
      </c>
      <c r="D269" s="37">
        <v>100</v>
      </c>
      <c r="E269" s="28">
        <v>94.4</v>
      </c>
      <c r="F269" s="54">
        <f t="shared" si="3"/>
        <v>9440</v>
      </c>
      <c r="G269" s="162" t="s">
        <v>159</v>
      </c>
      <c r="H269" s="162"/>
    </row>
    <row r="270" spans="1:8" x14ac:dyDescent="0.25">
      <c r="A270" s="13">
        <v>1128</v>
      </c>
      <c r="B270" s="27">
        <v>44963</v>
      </c>
      <c r="C270" s="52" t="s">
        <v>183</v>
      </c>
      <c r="D270" s="37">
        <v>50</v>
      </c>
      <c r="E270" s="28">
        <v>70.8</v>
      </c>
      <c r="F270" s="54">
        <f t="shared" si="3"/>
        <v>3540</v>
      </c>
      <c r="G270" s="162" t="s">
        <v>159</v>
      </c>
      <c r="H270" s="162"/>
    </row>
    <row r="271" spans="1:8" x14ac:dyDescent="0.25">
      <c r="A271" s="15">
        <v>2842</v>
      </c>
      <c r="B271" s="27">
        <v>44987</v>
      </c>
      <c r="C271" s="57" t="s">
        <v>184</v>
      </c>
      <c r="D271" s="58">
        <v>122</v>
      </c>
      <c r="E271" s="54">
        <v>146.24</v>
      </c>
      <c r="F271" s="54">
        <f t="shared" si="3"/>
        <v>17841.280000000002</v>
      </c>
      <c r="G271" s="162" t="s">
        <v>138</v>
      </c>
      <c r="H271" s="162"/>
    </row>
    <row r="272" spans="1:8" x14ac:dyDescent="0.25">
      <c r="A272" s="15">
        <v>1992</v>
      </c>
      <c r="B272" s="16">
        <v>44987</v>
      </c>
      <c r="C272" s="57" t="s">
        <v>185</v>
      </c>
      <c r="D272" s="58">
        <v>32</v>
      </c>
      <c r="E272" s="54">
        <v>99.8</v>
      </c>
      <c r="F272" s="54">
        <f t="shared" si="3"/>
        <v>3193.6</v>
      </c>
      <c r="G272" s="162" t="s">
        <v>138</v>
      </c>
      <c r="H272" s="162"/>
    </row>
    <row r="273" spans="1:8" ht="15.75" thickBot="1" x14ac:dyDescent="0.3">
      <c r="A273" s="31">
        <v>2375</v>
      </c>
      <c r="B273" s="117">
        <v>44992</v>
      </c>
      <c r="C273" s="122" t="s">
        <v>186</v>
      </c>
      <c r="D273" s="123">
        <v>6</v>
      </c>
      <c r="E273" s="118">
        <v>4802.3599999999997</v>
      </c>
      <c r="F273" s="118">
        <f t="shared" si="3"/>
        <v>28814.159999999996</v>
      </c>
      <c r="G273" s="162" t="s">
        <v>138</v>
      </c>
      <c r="H273" s="162"/>
    </row>
    <row r="274" spans="1:8" ht="16.5" thickBot="1" x14ac:dyDescent="0.3">
      <c r="A274" s="169" t="s">
        <v>225</v>
      </c>
      <c r="B274" s="170"/>
      <c r="C274" s="170"/>
      <c r="D274" s="170"/>
      <c r="E274" s="170"/>
      <c r="F274" s="141">
        <f>SUM(F9:F273)</f>
        <v>71356728.519999981</v>
      </c>
    </row>
    <row r="279" spans="1:8" ht="31.5" x14ac:dyDescent="0.55000000000000004">
      <c r="A279" s="168" t="s">
        <v>224</v>
      </c>
      <c r="B279" s="168"/>
      <c r="C279" s="168"/>
    </row>
    <row r="280" spans="1:8" ht="21" x14ac:dyDescent="0.35">
      <c r="A280" s="121" t="s">
        <v>226</v>
      </c>
      <c r="B280" s="121"/>
      <c r="C280" s="121"/>
    </row>
    <row r="287" spans="1:8" ht="15.75" thickBot="1" x14ac:dyDescent="0.3"/>
    <row r="288" spans="1:8" x14ac:dyDescent="0.25">
      <c r="A288" s="125" t="s">
        <v>228</v>
      </c>
      <c r="B288" s="126"/>
      <c r="C288" s="127"/>
      <c r="D288" s="128"/>
      <c r="E288" s="129"/>
      <c r="F288" s="129"/>
      <c r="G288" s="129"/>
      <c r="H288" s="130"/>
    </row>
    <row r="289" spans="1:8" x14ac:dyDescent="0.25">
      <c r="A289" s="131" t="s">
        <v>230</v>
      </c>
      <c r="B289" s="132"/>
      <c r="C289" s="133"/>
      <c r="D289" s="134"/>
      <c r="E289" s="132"/>
      <c r="F289" s="132"/>
      <c r="G289" s="132"/>
      <c r="H289" s="135"/>
    </row>
    <row r="290" spans="1:8" x14ac:dyDescent="0.25">
      <c r="A290" s="131" t="s">
        <v>231</v>
      </c>
      <c r="B290" s="132"/>
      <c r="C290" s="133"/>
      <c r="D290" s="134"/>
      <c r="E290" s="132"/>
      <c r="F290" s="132"/>
      <c r="G290" s="132"/>
      <c r="H290" s="135"/>
    </row>
    <row r="291" spans="1:8" ht="15.75" thickBot="1" x14ac:dyDescent="0.3">
      <c r="A291" s="136" t="s">
        <v>229</v>
      </c>
      <c r="B291" s="137"/>
      <c r="C291" s="138"/>
      <c r="D291" s="139"/>
      <c r="E291" s="137"/>
      <c r="F291" s="137"/>
      <c r="G291" s="137"/>
      <c r="H291" s="140"/>
    </row>
  </sheetData>
  <mergeCells count="236">
    <mergeCell ref="G271:H271"/>
    <mergeCell ref="G272:H272"/>
    <mergeCell ref="G273:H273"/>
    <mergeCell ref="A279:C279"/>
    <mergeCell ref="A274:E274"/>
    <mergeCell ref="G260:H260"/>
    <mergeCell ref="G267:H267"/>
    <mergeCell ref="G268:H268"/>
    <mergeCell ref="G269:H269"/>
    <mergeCell ref="G270:H270"/>
    <mergeCell ref="G255:H255"/>
    <mergeCell ref="G256:H256"/>
    <mergeCell ref="G257:H257"/>
    <mergeCell ref="G258:H258"/>
    <mergeCell ref="G259:H259"/>
    <mergeCell ref="G250:H250"/>
    <mergeCell ref="G251:H251"/>
    <mergeCell ref="G252:H252"/>
    <mergeCell ref="G253:H253"/>
    <mergeCell ref="G254:H254"/>
    <mergeCell ref="G245:H245"/>
    <mergeCell ref="G246:H246"/>
    <mergeCell ref="G247:H247"/>
    <mergeCell ref="G248:H248"/>
    <mergeCell ref="G249:H249"/>
    <mergeCell ref="G240:H240"/>
    <mergeCell ref="G241:H241"/>
    <mergeCell ref="G242:H242"/>
    <mergeCell ref="G243:H243"/>
    <mergeCell ref="G244:H244"/>
    <mergeCell ref="G235:H235"/>
    <mergeCell ref="G236:H236"/>
    <mergeCell ref="G237:H237"/>
    <mergeCell ref="G238:H238"/>
    <mergeCell ref="G239:H239"/>
    <mergeCell ref="G225:H225"/>
    <mergeCell ref="G226:H226"/>
    <mergeCell ref="G227:H227"/>
    <mergeCell ref="G233:H233"/>
    <mergeCell ref="G234:H234"/>
    <mergeCell ref="G220:H220"/>
    <mergeCell ref="G221:H221"/>
    <mergeCell ref="G222:H222"/>
    <mergeCell ref="G223:H223"/>
    <mergeCell ref="G224:H224"/>
    <mergeCell ref="G215:H215"/>
    <mergeCell ref="G216:H216"/>
    <mergeCell ref="G217:H217"/>
    <mergeCell ref="G218:H218"/>
    <mergeCell ref="G219:H219"/>
    <mergeCell ref="G210:H210"/>
    <mergeCell ref="G211:H211"/>
    <mergeCell ref="G212:H212"/>
    <mergeCell ref="G213:H213"/>
    <mergeCell ref="G214:H214"/>
    <mergeCell ref="G205:H205"/>
    <mergeCell ref="G206:H206"/>
    <mergeCell ref="G207:H207"/>
    <mergeCell ref="G208:H208"/>
    <mergeCell ref="G209:H209"/>
    <mergeCell ref="G200:H200"/>
    <mergeCell ref="G201:H201"/>
    <mergeCell ref="G202:H202"/>
    <mergeCell ref="G203:H203"/>
    <mergeCell ref="G204:H204"/>
    <mergeCell ref="G190:H190"/>
    <mergeCell ref="G191:H191"/>
    <mergeCell ref="G192:H192"/>
    <mergeCell ref="G193:H193"/>
    <mergeCell ref="G194:H194"/>
    <mergeCell ref="G185:H185"/>
    <mergeCell ref="G186:H186"/>
    <mergeCell ref="G187:H187"/>
    <mergeCell ref="G188:H188"/>
    <mergeCell ref="G189:H189"/>
    <mergeCell ref="G180:H180"/>
    <mergeCell ref="G181:H181"/>
    <mergeCell ref="G182:H182"/>
    <mergeCell ref="G183:H183"/>
    <mergeCell ref="G184:H184"/>
    <mergeCell ref="G174:H174"/>
    <mergeCell ref="G177:H177"/>
    <mergeCell ref="G175:H175"/>
    <mergeCell ref="G176:H176"/>
    <mergeCell ref="G178:H178"/>
    <mergeCell ref="G179:H179"/>
    <mergeCell ref="G169:H169"/>
    <mergeCell ref="G170:H170"/>
    <mergeCell ref="G171:H171"/>
    <mergeCell ref="G172:H172"/>
    <mergeCell ref="G173:H173"/>
    <mergeCell ref="G159:H159"/>
    <mergeCell ref="G160:H160"/>
    <mergeCell ref="G166:H166"/>
    <mergeCell ref="G167:H167"/>
    <mergeCell ref="G168:H168"/>
    <mergeCell ref="G154:H154"/>
    <mergeCell ref="G155:H155"/>
    <mergeCell ref="G156:H156"/>
    <mergeCell ref="G157:H157"/>
    <mergeCell ref="G158:H158"/>
    <mergeCell ref="G149:H149"/>
    <mergeCell ref="G150:H150"/>
    <mergeCell ref="G151:H151"/>
    <mergeCell ref="G152:H152"/>
    <mergeCell ref="G153:H153"/>
    <mergeCell ref="G144:H144"/>
    <mergeCell ref="G145:H145"/>
    <mergeCell ref="G146:H146"/>
    <mergeCell ref="G147:H147"/>
    <mergeCell ref="G148:H148"/>
    <mergeCell ref="G139:H139"/>
    <mergeCell ref="G140:H140"/>
    <mergeCell ref="G141:H141"/>
    <mergeCell ref="G142:H142"/>
    <mergeCell ref="G143:H143"/>
    <mergeCell ref="G134:H134"/>
    <mergeCell ref="G135:H135"/>
    <mergeCell ref="G136:H136"/>
    <mergeCell ref="G137:H137"/>
    <mergeCell ref="G138:H138"/>
    <mergeCell ref="G129:H129"/>
    <mergeCell ref="G130:H130"/>
    <mergeCell ref="G131:H131"/>
    <mergeCell ref="G132:H132"/>
    <mergeCell ref="G133:H133"/>
    <mergeCell ref="G124:H124"/>
    <mergeCell ref="G125:H125"/>
    <mergeCell ref="G126:H126"/>
    <mergeCell ref="G127:H127"/>
    <mergeCell ref="G128:H128"/>
    <mergeCell ref="G120:H120"/>
    <mergeCell ref="G121:H121"/>
    <mergeCell ref="G122:H122"/>
    <mergeCell ref="G123:H123"/>
    <mergeCell ref="G114:H114"/>
    <mergeCell ref="G115:H115"/>
    <mergeCell ref="G116:H116"/>
    <mergeCell ref="G117:H117"/>
    <mergeCell ref="G118:H118"/>
    <mergeCell ref="G111:H111"/>
    <mergeCell ref="G112:H112"/>
    <mergeCell ref="G113:H113"/>
    <mergeCell ref="G104:H104"/>
    <mergeCell ref="G105:H105"/>
    <mergeCell ref="G106:H106"/>
    <mergeCell ref="G107:H107"/>
    <mergeCell ref="G108:H108"/>
    <mergeCell ref="G119:H119"/>
    <mergeCell ref="G102:H102"/>
    <mergeCell ref="G103:H103"/>
    <mergeCell ref="G90:H90"/>
    <mergeCell ref="G91:H91"/>
    <mergeCell ref="G92:H92"/>
    <mergeCell ref="G93:H93"/>
    <mergeCell ref="G94:H94"/>
    <mergeCell ref="G109:H109"/>
    <mergeCell ref="G110:H110"/>
    <mergeCell ref="G89:H89"/>
    <mergeCell ref="G80:H80"/>
    <mergeCell ref="G81:H81"/>
    <mergeCell ref="G82:H82"/>
    <mergeCell ref="G83:H83"/>
    <mergeCell ref="G84:H84"/>
    <mergeCell ref="G95:H95"/>
    <mergeCell ref="G100:H100"/>
    <mergeCell ref="G101:H101"/>
    <mergeCell ref="G17:H17"/>
    <mergeCell ref="G24:H24"/>
    <mergeCell ref="G25:H25"/>
    <mergeCell ref="G46:H46"/>
    <mergeCell ref="G60:H60"/>
    <mergeCell ref="G85:H85"/>
    <mergeCell ref="G86:H86"/>
    <mergeCell ref="G87:H87"/>
    <mergeCell ref="G88:H88"/>
    <mergeCell ref="G45:H45"/>
    <mergeCell ref="G62:H62"/>
    <mergeCell ref="G61:H61"/>
    <mergeCell ref="G38:H38"/>
    <mergeCell ref="G39:H39"/>
    <mergeCell ref="G40:H40"/>
    <mergeCell ref="G41:H41"/>
    <mergeCell ref="G42:H42"/>
    <mergeCell ref="G43:H43"/>
    <mergeCell ref="G44:H44"/>
    <mergeCell ref="G47:H47"/>
    <mergeCell ref="G59:H59"/>
    <mergeCell ref="G73:H73"/>
    <mergeCell ref="G67:H67"/>
    <mergeCell ref="G68:H68"/>
    <mergeCell ref="G71:H71"/>
    <mergeCell ref="G72:H72"/>
    <mergeCell ref="G74:H74"/>
    <mergeCell ref="G75:H75"/>
    <mergeCell ref="G79:H79"/>
    <mergeCell ref="G76:H76"/>
    <mergeCell ref="G77:H77"/>
    <mergeCell ref="G78:H78"/>
    <mergeCell ref="G69:H69"/>
    <mergeCell ref="G70:H70"/>
    <mergeCell ref="B1:F4"/>
    <mergeCell ref="G8:H8"/>
    <mergeCell ref="G28:H28"/>
    <mergeCell ref="G29:H29"/>
    <mergeCell ref="G30:H30"/>
    <mergeCell ref="G35:H35"/>
    <mergeCell ref="G36:H36"/>
    <mergeCell ref="G37:H37"/>
    <mergeCell ref="G15:H15"/>
    <mergeCell ref="G11:H11"/>
    <mergeCell ref="G27:H27"/>
    <mergeCell ref="G10:H10"/>
    <mergeCell ref="G14:H14"/>
    <mergeCell ref="G16:H16"/>
    <mergeCell ref="G12:H12"/>
    <mergeCell ref="G18:H18"/>
    <mergeCell ref="G19:H19"/>
    <mergeCell ref="G9:H9"/>
    <mergeCell ref="G22:H22"/>
    <mergeCell ref="G23:H23"/>
    <mergeCell ref="G26:H26"/>
    <mergeCell ref="G13:H13"/>
    <mergeCell ref="G20:H20"/>
    <mergeCell ref="G21:H21"/>
    <mergeCell ref="G54:H54"/>
    <mergeCell ref="G55:H55"/>
    <mergeCell ref="G56:H56"/>
    <mergeCell ref="G57:H57"/>
    <mergeCell ref="G58:H58"/>
    <mergeCell ref="G48:H48"/>
    <mergeCell ref="G49:H49"/>
    <mergeCell ref="G50:H50"/>
    <mergeCell ref="G51:H51"/>
    <mergeCell ref="G52:H52"/>
    <mergeCell ref="G53:H5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Luperon</dc:creator>
  <cp:lastModifiedBy>Maira Lara</cp:lastModifiedBy>
  <cp:lastPrinted>2023-07-19T19:28:16Z</cp:lastPrinted>
  <dcterms:created xsi:type="dcterms:W3CDTF">2023-01-24T17:05:43Z</dcterms:created>
  <dcterms:modified xsi:type="dcterms:W3CDTF">2023-07-20T13:31:17Z</dcterms:modified>
</cp:coreProperties>
</file>